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30" documentId="13_ncr:1_{30EB6DC5-99FB-4C12-8B55-9609DE334578}" xr6:coauthVersionLast="47" xr6:coauthVersionMax="47" xr10:uidLastSave="{AB9733B0-283D-45CF-B5C8-ED927689567E}"/>
  <bookViews>
    <workbookView xWindow="-108" yWindow="-108" windowWidth="23256" windowHeight="14856" xr2:uid="{00000000-000D-0000-FFFF-FFFF00000000}"/>
  </bookViews>
  <sheets>
    <sheet name="おまかせカット" sheetId="5" r:id="rId1"/>
    <sheet name="見積概算" sheetId="6" r:id="rId2"/>
    <sheet name="プルダウン" sheetId="7" state="hidden" r:id="rId3"/>
  </sheets>
  <definedNames>
    <definedName name="_xlnm._FilterDatabase" localSheetId="0" hidden="1">おまかせカット!$I$1:$I$1012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C4" i="7" s="1"/>
  <c r="B5" i="7"/>
  <c r="C5" i="7" s="1"/>
  <c r="B6" i="7"/>
  <c r="C6" i="7" s="1"/>
  <c r="B7" i="7"/>
  <c r="C7" i="7" s="1"/>
  <c r="B8" i="7"/>
  <c r="C8" i="7" s="1"/>
  <c r="B9" i="7"/>
  <c r="C9" i="7" s="1"/>
  <c r="B10" i="7"/>
  <c r="C10" i="7" s="1"/>
  <c r="B11" i="7"/>
  <c r="C11" i="7" s="1"/>
  <c r="B12" i="7"/>
  <c r="C12" i="7" s="1"/>
  <c r="B13" i="7"/>
  <c r="C13" i="7" s="1"/>
  <c r="B14" i="7"/>
  <c r="C14" i="7" s="1"/>
  <c r="B15" i="7"/>
  <c r="C15" i="7" s="1"/>
  <c r="B16" i="7"/>
  <c r="C16" i="7" s="1"/>
  <c r="B17" i="7"/>
  <c r="C17" i="7" s="1"/>
  <c r="B18" i="7"/>
  <c r="C18" i="7" s="1"/>
  <c r="B19" i="7"/>
  <c r="C19" i="7" s="1"/>
  <c r="B20" i="7"/>
  <c r="C20" i="7" s="1"/>
  <c r="B21" i="7"/>
  <c r="C21" i="7" s="1"/>
  <c r="B22" i="7"/>
  <c r="C22" i="7" s="1"/>
  <c r="B2" i="7"/>
  <c r="C2" i="7" s="1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C5" i="6" l="1"/>
  <c r="I5" i="6" s="1"/>
  <c r="C21" i="6"/>
  <c r="I21" i="6" s="1"/>
  <c r="C13" i="6"/>
  <c r="I13" i="6" s="1"/>
  <c r="C10" i="6"/>
  <c r="I10" i="6" s="1"/>
  <c r="C9" i="6"/>
  <c r="I9" i="6" s="1"/>
  <c r="C12" i="6"/>
  <c r="I12" i="6" s="1"/>
  <c r="C16" i="6"/>
  <c r="I16" i="6" s="1"/>
  <c r="C15" i="6"/>
  <c r="I15" i="6" s="1"/>
  <c r="C6" i="6"/>
  <c r="I6" i="6" s="1"/>
  <c r="C14" i="6"/>
  <c r="I14" i="6" s="1"/>
  <c r="C11" i="6"/>
  <c r="I11" i="6" s="1"/>
  <c r="C8" i="6"/>
  <c r="I8" i="6" s="1"/>
  <c r="C7" i="6"/>
  <c r="I7" i="6" s="1"/>
  <c r="C3" i="7"/>
  <c r="C25" i="6"/>
  <c r="I25" i="6" s="1"/>
  <c r="C17" i="6"/>
  <c r="I17" i="6" s="1"/>
  <c r="C18" i="6"/>
  <c r="I18" i="6" s="1"/>
  <c r="C23" i="6"/>
  <c r="I23" i="6" s="1"/>
  <c r="C24" i="6"/>
  <c r="I24" i="6" s="1"/>
  <c r="C19" i="6"/>
  <c r="I19" i="6" s="1"/>
  <c r="C22" i="6"/>
  <c r="I22" i="6" s="1"/>
  <c r="C20" i="6"/>
  <c r="I20" i="6" s="1"/>
  <c r="H26" i="6"/>
  <c r="I26" i="6" l="1"/>
  <c r="A14" i="5"/>
  <c r="A15" i="5"/>
  <c r="A16" i="5"/>
  <c r="A17" i="5"/>
  <c r="A18" i="5"/>
  <c r="A19" i="5"/>
  <c r="A20" i="5"/>
  <c r="A21" i="5"/>
  <c r="A22" i="5"/>
  <c r="A23" i="5"/>
  <c r="A24" i="5" l="1"/>
  <c r="A13" i="5"/>
  <c r="A12" i="5"/>
  <c r="A11" i="5"/>
  <c r="A10" i="5"/>
</calcChain>
</file>

<file path=xl/sharedStrings.xml><?xml version="1.0" encoding="utf-8"?>
<sst xmlns="http://schemas.openxmlformats.org/spreadsheetml/2006/main" count="85" uniqueCount="84">
  <si>
    <t>【注意事項】</t>
  </si>
  <si>
    <t>プラン内容</t>
  </si>
  <si>
    <t>※全ての項目に記入をお願いします（サイズやカラー等、該当項目がない商品の場合は空白でご提出ください）</t>
  </si>
  <si>
    <t>※商品ごとに記載してください</t>
  </si>
  <si>
    <t>【保存ファイル名について】</t>
  </si>
  <si>
    <t>No.</t>
  </si>
  <si>
    <t>参考にしたいページのデザインURL</t>
  </si>
  <si>
    <t>既に自社で販売している場合のURL</t>
  </si>
  <si>
    <t>記入例</t>
  </si>
  <si>
    <t>有り</t>
  </si>
  <si>
    <t xml:space="preserve">・ナチュラルメイク
・ダウンスタイル
</t>
  </si>
  <si>
    <t>あり</t>
  </si>
  <si>
    <t>要</t>
  </si>
  <si>
    <t>・納品は「画像データ（jpeg）」となります</t>
  </si>
  <si>
    <t>備考、ご要望</t>
  </si>
  <si>
    <t>・商品をお送りいただくだけで魅力的に商品を撮影します</t>
  </si>
  <si>
    <t>必ず必要なカットがあればご記載ください</t>
  </si>
  <si>
    <t>S(22.0～22.5cm)
M(22.5～23.5cm)
L(23.5～24.5cm)
XL(24.5～25.0cm)</t>
  </si>
  <si>
    <t>・クッション部分をアップにしたカット
・各サイズ並べてサイズ比較ができるカット</t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</si>
  <si>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</si>
  <si>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3"/>
  </si>
  <si>
    <r>
      <rPr>
        <b/>
        <sz val="13"/>
        <color theme="1"/>
        <rFont val="メイリオ"/>
        <family val="3"/>
        <charset val="128"/>
      </rPr>
      <t xml:space="preserve">カラー/モデル（型番）/パターン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・商品ページに掲載する全てのカラー/モデル（型番）/パターン名をご記入ください
・商品ページ画像、商品説明文に反映されますので正確にご記入ください</t>
    </r>
    <rPh sb="8" eb="10">
      <t>カタバン</t>
    </rPh>
    <rPh sb="53" eb="55">
      <t>カタバン</t>
    </rPh>
    <rPh sb="77" eb="79">
      <t>ガゾウ</t>
    </rPh>
    <rPh sb="80" eb="85">
      <t>ショウヒンセツメイブン</t>
    </rPh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</si>
  <si>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"/>
  </si>
  <si>
    <t>靴下 3足セット</t>
    <rPh sb="0" eb="2">
      <t>クツシタ</t>
    </rPh>
    <rPh sb="4" eb="5">
      <t>ソク</t>
    </rPh>
    <phoneticPr fontId="13"/>
  </si>
  <si>
    <t>abcd-1234</t>
    <phoneticPr fontId="13"/>
  </si>
  <si>
    <t>ブラック
アイボリー
ベージュ
ネイビー
ホワイト
ピンク
モカ</t>
    <phoneticPr fontId="13"/>
  </si>
  <si>
    <t>https://item.rakuten.co.jp/●●●●
https://www.amazon.co.jp/●●●●</t>
    <phoneticPr fontId="13"/>
  </si>
  <si>
    <t>・商品の特徴や訴求画像は、人気カラーのアイボリー、ベージュ、を軸に撮影をしてください。
・イメージカットは、それぞれ2カラーで1枚ずつお願い致します</t>
    <phoneticPr fontId="13"/>
  </si>
  <si>
    <t>整理番号</t>
    <rPh sb="0" eb="4">
      <t>セイリバンゴウ</t>
    </rPh>
    <phoneticPr fontId="13"/>
  </si>
  <si>
    <t>単価</t>
    <rPh sb="0" eb="2">
      <t>タンカ</t>
    </rPh>
    <phoneticPr fontId="22"/>
  </si>
  <si>
    <t>注文数量</t>
    <rPh sb="0" eb="2">
      <t>チュウモン</t>
    </rPh>
    <rPh sb="2" eb="4">
      <t>スウリョウ</t>
    </rPh>
    <phoneticPr fontId="22"/>
  </si>
  <si>
    <t>合計納品枚数</t>
    <rPh sb="0" eb="2">
      <t>ゴウケイ</t>
    </rPh>
    <rPh sb="2" eb="6">
      <t>ノウヒンマイスウ</t>
    </rPh>
    <phoneticPr fontId="22"/>
  </si>
  <si>
    <t>サンプル</t>
    <phoneticPr fontId="13"/>
  </si>
  <si>
    <t>プラン①</t>
    <phoneticPr fontId="13"/>
  </si>
  <si>
    <t>プラン②</t>
    <phoneticPr fontId="13"/>
  </si>
  <si>
    <t>プラン③</t>
    <phoneticPr fontId="13"/>
  </si>
  <si>
    <t>プラン④</t>
    <phoneticPr fontId="13"/>
  </si>
  <si>
    <t>プラン⑤</t>
  </si>
  <si>
    <t>プラン⑥</t>
  </si>
  <si>
    <t>プラン⑦</t>
  </si>
  <si>
    <t>プラン⑧</t>
  </si>
  <si>
    <t>プラン⑨</t>
  </si>
  <si>
    <t>プラン⑩</t>
  </si>
  <si>
    <t>プラン⑪</t>
    <phoneticPr fontId="13"/>
  </si>
  <si>
    <t>プラン⑫</t>
    <phoneticPr fontId="13"/>
  </si>
  <si>
    <t>プラン⑬</t>
    <phoneticPr fontId="13"/>
  </si>
  <si>
    <t>プラン⑭</t>
    <phoneticPr fontId="13"/>
  </si>
  <si>
    <t>プラン⑮</t>
    <phoneticPr fontId="13"/>
  </si>
  <si>
    <t>プラン⑯</t>
    <phoneticPr fontId="13"/>
  </si>
  <si>
    <t>プラン⑰</t>
    <phoneticPr fontId="13"/>
  </si>
  <si>
    <t>プラン⑱</t>
    <phoneticPr fontId="13"/>
  </si>
  <si>
    <t>プラン⑲</t>
    <phoneticPr fontId="13"/>
  </si>
  <si>
    <t>プラン⑳</t>
    <phoneticPr fontId="13"/>
  </si>
  <si>
    <t>概算合計</t>
    <rPh sb="0" eb="4">
      <t>ガイサンゴウケイ</t>
    </rPh>
    <phoneticPr fontId="13"/>
  </si>
  <si>
    <t>※オレンジ：手入力</t>
    <rPh sb="6" eb="9">
      <t>テニュウリョク</t>
    </rPh>
    <phoneticPr fontId="13"/>
  </si>
  <si>
    <t>※グレー・イエロー：自動</t>
    <phoneticPr fontId="13"/>
  </si>
  <si>
    <r>
      <t xml:space="preserve">おまかせカット
</t>
    </r>
    <r>
      <rPr>
        <sz val="8"/>
        <color theme="1"/>
        <rFont val="メイリオ"/>
        <family val="3"/>
        <charset val="128"/>
      </rPr>
      <t>※「おまかせカット」のシート内で、商品名を記入頂くとプルダウンで選択できるようになります</t>
    </r>
    <rPh sb="22" eb="23">
      <t>ナイ</t>
    </rPh>
    <rPh sb="25" eb="28">
      <t>ショウヒンメイ</t>
    </rPh>
    <rPh sb="29" eb="31">
      <t>キニュウ</t>
    </rPh>
    <rPh sb="31" eb="32">
      <t>イタダ</t>
    </rPh>
    <rPh sb="40" eb="42">
      <t>センタク</t>
    </rPh>
    <phoneticPr fontId="22"/>
  </si>
  <si>
    <t>プラン</t>
    <phoneticPr fontId="13"/>
  </si>
  <si>
    <t>単価</t>
    <rPh sb="0" eb="2">
      <t>タンカ</t>
    </rPh>
    <phoneticPr fontId="13"/>
  </si>
  <si>
    <t>テスト</t>
    <phoneticPr fontId="13"/>
  </si>
  <si>
    <t>靴下 3足セット おまかせカット</t>
  </si>
  <si>
    <r>
      <t xml:space="preserve">イメージ数量
・イメージ：2,280円
</t>
    </r>
    <r>
      <rPr>
        <sz val="8"/>
        <color theme="1"/>
        <rFont val="メイリオ"/>
        <family val="3"/>
        <charset val="128"/>
      </rPr>
      <t>※備品・セットを使用したカットが対象です。
※必要数量を「半角数字」入力ください。</t>
    </r>
    <rPh sb="4" eb="6">
      <t>スウリョウ</t>
    </rPh>
    <rPh sb="18" eb="19">
      <t>エン</t>
    </rPh>
    <rPh sb="21" eb="23">
      <t>ビヒン</t>
    </rPh>
    <rPh sb="28" eb="30">
      <t>シヨウ</t>
    </rPh>
    <rPh sb="36" eb="38">
      <t>タイショウ</t>
    </rPh>
    <rPh sb="43" eb="47">
      <t>ヒツヨウスウリョウ</t>
    </rPh>
    <rPh sb="49" eb="53">
      <t>ハンカクスウジ</t>
    </rPh>
    <rPh sb="54" eb="56">
      <t>ニュウリョク</t>
    </rPh>
    <phoneticPr fontId="22"/>
  </si>
  <si>
    <r>
      <t xml:space="preserve">モデル数量
・パーツ単位：2,000円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10" eb="12">
      <t>タンイ</t>
    </rPh>
    <rPh sb="18" eb="19">
      <t>エン</t>
    </rPh>
    <phoneticPr fontId="22"/>
  </si>
  <si>
    <r>
      <t xml:space="preserve">モデル数量
・全身 ：条件により変動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7" eb="9">
      <t>ゼンシン</t>
    </rPh>
    <rPh sb="11" eb="13">
      <t>ジョウケン</t>
    </rPh>
    <rPh sb="16" eb="18">
      <t>ヘンドウ</t>
    </rPh>
    <phoneticPr fontId="22"/>
  </si>
  <si>
    <r>
      <t xml:space="preserve">合計金額(税込)
</t>
    </r>
    <r>
      <rPr>
        <sz val="8"/>
        <color theme="1"/>
        <rFont val="メイリオ"/>
        <family val="3"/>
        <charset val="128"/>
      </rPr>
      <t>※全身モデル料金は含んでおりません。</t>
    </r>
    <rPh sb="0" eb="2">
      <t>ゴウケイ</t>
    </rPh>
    <rPh sb="2" eb="4">
      <t>キンガク</t>
    </rPh>
    <rPh sb="5" eb="7">
      <t>ゼイコ</t>
    </rPh>
    <rPh sb="10" eb="12">
      <t>ゼンシン</t>
    </rPh>
    <rPh sb="15" eb="17">
      <t>リョウキン</t>
    </rPh>
    <rPh sb="18" eb="19">
      <t>フク</t>
    </rPh>
    <phoneticPr fontId="22"/>
  </si>
  <si>
    <t>※全身モデルの金額は含んでおりません。</t>
    <rPh sb="1" eb="3">
      <t>ゼンシン</t>
    </rPh>
    <rPh sb="7" eb="9">
      <t>キンガク</t>
    </rPh>
    <rPh sb="10" eb="11">
      <t>フク</t>
    </rPh>
    <phoneticPr fontId="13"/>
  </si>
  <si>
    <t>【基本用語説明】</t>
  </si>
  <si>
    <t xml:space="preserve">サムネイル画像⇒1500×1500px
サムネイル以外の商品画像⇒1000×1500px
</t>
  </si>
  <si>
    <t>《おまかせカット》ヒアリングシート</t>
    <phoneticPr fontId="13"/>
  </si>
  <si>
    <t>女性全身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</si>
  <si>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</si>
  <si>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</si>
  <si>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</si>
  <si>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</si>
  <si>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⇒備品、全身モデル、パーツモデルを用いた商品が実際に使用されているシーンを表現した写真です。※ベース料金に対して＋2,280円/納品時データで算出します</t>
    </r>
    <rPh sb="58" eb="60">
      <t>リョウキン</t>
    </rPh>
    <rPh sb="61" eb="62">
      <t>タイ</t>
    </rPh>
    <phoneticPr fontId="13"/>
  </si>
  <si>
    <r>
      <t xml:space="preserve">納品の画像サイズ
</t>
    </r>
    <r>
      <rPr>
        <b/>
        <sz val="10"/>
        <color rgb="FFFF3300"/>
        <rFont val="メイリオ"/>
        <family val="3"/>
        <charset val="128"/>
      </rPr>
      <t>*必須</t>
    </r>
    <phoneticPr fontId="13"/>
  </si>
  <si>
    <r>
      <rPr>
        <b/>
        <sz val="13"/>
        <color theme="1"/>
        <rFont val="メイリオ"/>
        <family val="3"/>
        <charset val="128"/>
      </rPr>
      <t xml:space="preserve">モデルの必要有無①
</t>
    </r>
    <r>
      <rPr>
        <b/>
        <sz val="10"/>
        <color rgb="FFFF0000"/>
        <rFont val="メイリオ"/>
        <family val="3"/>
        <charset val="128"/>
      </rPr>
      <t>*プルダウン</t>
    </r>
    <r>
      <rPr>
        <sz val="10"/>
        <color theme="1"/>
        <rFont val="メイリオ"/>
        <family val="3"/>
        <charset val="128"/>
      </rPr>
      <t xml:space="preserve">
</t>
    </r>
    <r>
      <rPr>
        <sz val="10"/>
        <color rgb="FFFF0000"/>
        <rFont val="メイリオ"/>
        <family val="3"/>
        <charset val="128"/>
      </rPr>
      <t>・モデル撮影は別途料金が発生します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・条件により、価格が変動し別途料金が発生します</t>
    </r>
    <phoneticPr fontId="13"/>
  </si>
  <si>
    <r>
      <t xml:space="preserve">モデルの必要有無②
</t>
    </r>
    <r>
      <rPr>
        <b/>
        <sz val="10"/>
        <color theme="1"/>
        <rFont val="メイリオ"/>
        <family val="3"/>
        <charset val="128"/>
      </rPr>
      <t xml:space="preserve">（記載形式は自由）
※全身・パーツのイメージ情報を記入してください。
</t>
    </r>
    <r>
      <rPr>
        <sz val="10"/>
        <color theme="1"/>
        <rFont val="メイリオ"/>
        <family val="3"/>
        <charset val="128"/>
      </rPr>
      <t>※画像貼り付け推奨</t>
    </r>
    <rPh sb="21" eb="23">
      <t>ゼンシン</t>
    </rPh>
    <rPh sb="32" eb="34">
      <t>ジョウホウ</t>
    </rPh>
    <rPh sb="35" eb="37">
      <t>キニュウ</t>
    </rPh>
    <rPh sb="46" eb="48">
      <t>ガゾウ</t>
    </rPh>
    <rPh sb="48" eb="49">
      <t>ハ</t>
    </rPh>
    <rPh sb="50" eb="51">
      <t>ツ</t>
    </rPh>
    <rPh sb="52" eb="54">
      <t>スイショウ</t>
    </rPh>
    <phoneticPr fontId="13"/>
  </si>
  <si>
    <r>
      <t xml:space="preserve">ヘアメイク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*条件により、価格が変動し別途料金が発生します</t>
    </r>
    <phoneticPr fontId="13"/>
  </si>
  <si>
    <r>
      <t xml:space="preserve">ヘアメイクイメージ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*画像やURL貼り付け推奨</t>
    </r>
    <rPh sb="31" eb="33">
      <t>スイショウ</t>
    </rPh>
    <phoneticPr fontId="13"/>
  </si>
  <si>
    <r>
      <t xml:space="preserve">衣装提供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*モデルに着用いただきたい衣装がある場合は選択してください
*撮影後返却します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*衣装提供がない場合、コーデ料金が別途加算されます</t>
    </r>
    <phoneticPr fontId="13"/>
  </si>
  <si>
    <r>
      <rPr>
        <b/>
        <sz val="13"/>
        <color theme="1"/>
        <rFont val="メイリオ"/>
        <family val="3"/>
        <charset val="128"/>
      </rPr>
      <t xml:space="preserve">アイロン掛け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*提供衣装も対象です
*300円/1アイテムにつき
（3カラーの場合、300円×3）</t>
    </r>
    <phoneticPr fontId="13"/>
  </si>
  <si>
    <t>モデルで全身撮影、コーデは3パターン希望</t>
    <rPh sb="4" eb="6">
      <t>ゼンシン</t>
    </rPh>
    <rPh sb="6" eb="8">
      <t>サツエイ</t>
    </rPh>
    <rPh sb="18" eb="20">
      <t>キボウ</t>
    </rPh>
    <phoneticPr fontId="13"/>
  </si>
  <si>
    <r>
      <t>『【バズフォト】ヒアリングシート_〇〇株式会社(貴社名)_おまかせカット.xlsx』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</si>
</sst>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0"/>
      <color theme="1"/>
      <name val="Calibri"/>
      <family val="2"/>
    </font>
    <font>
      <b/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3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sz val="11"/>
      <name val="メイリオ"/>
      <family val="3"/>
      <charset val="128"/>
    </font>
    <font>
      <b/>
      <sz val="11"/>
      <color theme="1"/>
      <name val="Calibri"/>
      <family val="2"/>
      <scheme val="minor"/>
    </font>
    <font>
      <b/>
      <sz val="8"/>
      <color theme="1"/>
      <name val="メイリオ"/>
      <family val="3"/>
      <charset val="128"/>
    </font>
    <font>
      <b/>
      <sz val="13"/>
      <color rgb="FF000000"/>
      <name val="メイリオ"/>
      <family val="3"/>
      <charset val="128"/>
    </font>
    <font>
      <b/>
      <sz val="10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2" borderId="3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1" fillId="4" borderId="4" xfId="0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center"/>
    </xf>
    <xf numFmtId="38" fontId="14" fillId="5" borderId="6" xfId="1" applyFont="1" applyFill="1" applyBorder="1" applyAlignment="1">
      <alignment horizontal="center" vertical="center" wrapText="1"/>
    </xf>
    <xf numFmtId="38" fontId="14" fillId="5" borderId="6" xfId="1" applyFont="1" applyFill="1" applyBorder="1" applyAlignment="1">
      <alignment horizontal="center" vertical="center"/>
    </xf>
    <xf numFmtId="38" fontId="14" fillId="5" borderId="5" xfId="1" applyFont="1" applyFill="1" applyBorder="1" applyAlignment="1">
      <alignment horizontal="center" vertical="center" wrapText="1"/>
    </xf>
    <xf numFmtId="38" fontId="14" fillId="5" borderId="7" xfId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vertical="center"/>
    </xf>
    <xf numFmtId="0" fontId="21" fillId="4" borderId="9" xfId="0" applyFont="1" applyFill="1" applyBorder="1" applyAlignment="1">
      <alignment horizontal="left" vertical="center" wrapText="1"/>
    </xf>
    <xf numFmtId="38" fontId="21" fillId="4" borderId="9" xfId="1" applyFont="1" applyFill="1" applyBorder="1">
      <alignment vertical="center"/>
    </xf>
    <xf numFmtId="38" fontId="21" fillId="4" borderId="10" xfId="1" applyFont="1" applyFill="1" applyBorder="1">
      <alignment vertical="center"/>
    </xf>
    <xf numFmtId="38" fontId="21" fillId="4" borderId="11" xfId="1" applyFont="1" applyFill="1" applyBorder="1">
      <alignment vertical="center"/>
    </xf>
    <xf numFmtId="0" fontId="21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38" fontId="21" fillId="6" borderId="14" xfId="1" applyFont="1" applyFill="1" applyBorder="1">
      <alignment vertical="center"/>
    </xf>
    <xf numFmtId="38" fontId="21" fillId="7" borderId="15" xfId="1" applyFont="1" applyFill="1" applyBorder="1">
      <alignment vertical="center"/>
    </xf>
    <xf numFmtId="38" fontId="21" fillId="7" borderId="14" xfId="1" applyFont="1" applyFill="1" applyBorder="1">
      <alignment vertical="center"/>
    </xf>
    <xf numFmtId="0" fontId="21" fillId="0" borderId="16" xfId="0" applyFont="1" applyBorder="1" applyAlignment="1">
      <alignment vertical="center"/>
    </xf>
    <xf numFmtId="38" fontId="14" fillId="0" borderId="17" xfId="1" applyFont="1" applyBorder="1">
      <alignment vertical="center"/>
    </xf>
    <xf numFmtId="38" fontId="21" fillId="6" borderId="18" xfId="1" applyFont="1" applyFill="1" applyBorder="1">
      <alignment vertical="center"/>
    </xf>
    <xf numFmtId="38" fontId="21" fillId="7" borderId="19" xfId="1" applyFont="1" applyFill="1" applyBorder="1">
      <alignment vertical="center"/>
    </xf>
    <xf numFmtId="38" fontId="21" fillId="7" borderId="18" xfId="1" applyFont="1" applyFill="1" applyBorder="1">
      <alignment vertical="center"/>
    </xf>
    <xf numFmtId="0" fontId="21" fillId="0" borderId="20" xfId="0" applyFont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38" fontId="14" fillId="0" borderId="22" xfId="1" applyFont="1" applyBorder="1">
      <alignment vertical="center"/>
    </xf>
    <xf numFmtId="38" fontId="21" fillId="6" borderId="23" xfId="1" applyFont="1" applyFill="1" applyBorder="1">
      <alignment vertical="center"/>
    </xf>
    <xf numFmtId="38" fontId="21" fillId="7" borderId="24" xfId="1" applyFont="1" applyFill="1" applyBorder="1">
      <alignment vertical="center"/>
    </xf>
    <xf numFmtId="38" fontId="21" fillId="7" borderId="23" xfId="1" applyFont="1" applyFill="1" applyBorder="1">
      <alignment vertical="center"/>
    </xf>
    <xf numFmtId="0" fontId="21" fillId="8" borderId="0" xfId="0" applyFont="1" applyFill="1" applyAlignment="1">
      <alignment vertical="center"/>
    </xf>
    <xf numFmtId="0" fontId="19" fillId="8" borderId="27" xfId="0" applyFont="1" applyFill="1" applyBorder="1" applyAlignment="1">
      <alignment horizontal="right" vertical="center" wrapText="1"/>
    </xf>
    <xf numFmtId="0" fontId="0" fillId="8" borderId="0" xfId="0" applyFill="1" applyAlignment="1">
      <alignment vertical="center"/>
    </xf>
    <xf numFmtId="0" fontId="24" fillId="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8" fontId="21" fillId="0" borderId="0" xfId="1" applyFont="1" applyAlignment="1">
      <alignment vertical="center"/>
    </xf>
    <xf numFmtId="0" fontId="14" fillId="5" borderId="7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 wrapText="1"/>
    </xf>
    <xf numFmtId="38" fontId="21" fillId="6" borderId="13" xfId="1" applyFont="1" applyFill="1" applyBorder="1">
      <alignment vertical="center"/>
    </xf>
    <xf numFmtId="38" fontId="21" fillId="6" borderId="17" xfId="1" applyFont="1" applyFill="1" applyBorder="1">
      <alignment vertical="center"/>
    </xf>
    <xf numFmtId="38" fontId="21" fillId="6" borderId="22" xfId="1" applyFont="1" applyFill="1" applyBorder="1">
      <alignment vertical="center"/>
    </xf>
    <xf numFmtId="0" fontId="21" fillId="8" borderId="30" xfId="0" applyFont="1" applyFill="1" applyBorder="1" applyAlignment="1">
      <alignment horizontal="right" vertical="center"/>
    </xf>
    <xf numFmtId="0" fontId="21" fillId="4" borderId="0" xfId="0" applyFont="1" applyFill="1" applyAlignment="1">
      <alignment vertical="top" wrapText="1"/>
    </xf>
    <xf numFmtId="0" fontId="7" fillId="8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top" wrapText="1"/>
    </xf>
    <xf numFmtId="0" fontId="26" fillId="2" borderId="31" xfId="0" applyFont="1" applyFill="1" applyBorder="1" applyAlignment="1">
      <alignment vertical="top" wrapText="1"/>
    </xf>
    <xf numFmtId="0" fontId="14" fillId="2" borderId="32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horizontal="left" vertical="top" wrapText="1"/>
    </xf>
    <xf numFmtId="0" fontId="14" fillId="2" borderId="34" xfId="0" applyFont="1" applyFill="1" applyBorder="1" applyAlignment="1">
      <alignment horizontal="left" vertical="top" wrapText="1"/>
    </xf>
    <xf numFmtId="0" fontId="21" fillId="4" borderId="35" xfId="0" applyFont="1" applyFill="1" applyBorder="1" applyAlignment="1">
      <alignment vertical="top" wrapText="1"/>
    </xf>
    <xf numFmtId="0" fontId="21" fillId="8" borderId="36" xfId="0" applyFont="1" applyFill="1" applyBorder="1" applyAlignment="1">
      <alignment vertical="center"/>
    </xf>
    <xf numFmtId="38" fontId="14" fillId="7" borderId="25" xfId="0" applyNumberFormat="1" applyFont="1" applyFill="1" applyBorder="1" applyAlignment="1">
      <alignment horizontal="right" vertical="center"/>
    </xf>
    <xf numFmtId="0" fontId="14" fillId="7" borderId="28" xfId="0" applyFont="1" applyFill="1" applyBorder="1" applyAlignment="1">
      <alignment horizontal="right" vertical="center"/>
    </xf>
    <xf numFmtId="38" fontId="14" fillId="7" borderId="26" xfId="1" applyFont="1" applyFill="1" applyBorder="1" applyAlignment="1">
      <alignment horizontal="right" vertical="center"/>
    </xf>
    <xf numFmtId="38" fontId="14" fillId="7" borderId="2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12"/>
  <sheetViews>
    <sheetView showGridLines="0" tabSelected="1" zoomScale="55" zoomScaleNormal="55" workbookViewId="0">
      <pane ySplit="8" topLeftCell="A9" activePane="bottomLeft" state="frozen"/>
      <selection pane="bottomLeft" activeCell="F12" sqref="F12"/>
    </sheetView>
  </sheetViews>
  <sheetFormatPr defaultColWidth="14.44140625" defaultRowHeight="15" customHeight="1" x14ac:dyDescent="0.3"/>
  <cols>
    <col min="1" max="1" width="7.88671875" customWidth="1"/>
    <col min="2" max="2" width="23.44140625" customWidth="1"/>
    <col min="3" max="3" width="21.44140625" customWidth="1"/>
    <col min="4" max="4" width="60.88671875" customWidth="1"/>
    <col min="5" max="5" width="53.44140625" customWidth="1"/>
    <col min="6" max="6" width="42" customWidth="1"/>
    <col min="7" max="8" width="35.6640625" customWidth="1"/>
    <col min="9" max="9" width="18.44140625" customWidth="1"/>
    <col min="10" max="10" width="26.44140625" customWidth="1"/>
    <col min="11" max="11" width="32.6640625" customWidth="1"/>
    <col min="12" max="12" width="26.5546875" customWidth="1"/>
    <col min="13" max="14" width="35.44140625" customWidth="1"/>
    <col min="15" max="15" width="42" customWidth="1"/>
    <col min="16" max="16" width="36.6640625" customWidth="1"/>
    <col min="17" max="35" width="8.6640625" customWidth="1"/>
  </cols>
  <sheetData>
    <row r="1" spans="1:35" ht="19.5" customHeight="1" x14ac:dyDescent="0.3">
      <c r="A1" s="4" t="s">
        <v>68</v>
      </c>
      <c r="B1" s="4"/>
      <c r="C1" s="4"/>
      <c r="D1" s="5" t="s">
        <v>0</v>
      </c>
      <c r="E1" s="6"/>
      <c r="F1" s="7"/>
      <c r="G1" s="12" t="s">
        <v>66</v>
      </c>
      <c r="H1" s="12"/>
      <c r="I1" s="7"/>
      <c r="J1" s="7"/>
      <c r="K1" s="6"/>
      <c r="L1" s="6"/>
      <c r="M1" s="6"/>
      <c r="N1" s="6"/>
      <c r="O1" s="7"/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customHeight="1" x14ac:dyDescent="0.3">
      <c r="A2" s="8" t="s">
        <v>1</v>
      </c>
      <c r="B2" s="4"/>
      <c r="C2" s="4"/>
      <c r="D2" s="7" t="s">
        <v>2</v>
      </c>
      <c r="E2" s="7"/>
      <c r="F2" s="7"/>
      <c r="G2" s="7" t="s">
        <v>70</v>
      </c>
      <c r="H2" s="7"/>
      <c r="I2" s="7"/>
      <c r="J2" s="7"/>
      <c r="K2" s="7"/>
      <c r="L2" s="7"/>
      <c r="M2" s="7"/>
      <c r="N2" s="7"/>
      <c r="O2" s="7"/>
      <c r="P2" s="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x14ac:dyDescent="0.3">
      <c r="A3" s="9" t="s">
        <v>15</v>
      </c>
      <c r="B3" s="4"/>
      <c r="C3" s="4"/>
      <c r="D3" s="7" t="s">
        <v>3</v>
      </c>
      <c r="E3" s="7"/>
      <c r="F3" s="7"/>
      <c r="G3" s="7" t="s">
        <v>71</v>
      </c>
      <c r="H3" s="7"/>
      <c r="I3" s="7"/>
      <c r="J3" s="7"/>
      <c r="K3" s="7"/>
      <c r="L3" s="7"/>
      <c r="M3" s="7"/>
      <c r="N3" s="7"/>
      <c r="O3" s="7"/>
      <c r="P3" s="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3">
      <c r="A4" s="9" t="s">
        <v>13</v>
      </c>
      <c r="B4" s="4"/>
      <c r="C4" s="4"/>
      <c r="D4" s="10" t="s">
        <v>4</v>
      </c>
      <c r="E4" s="7"/>
      <c r="F4" s="7"/>
      <c r="G4" s="7" t="s">
        <v>72</v>
      </c>
      <c r="H4" s="7"/>
      <c r="I4" s="7"/>
      <c r="J4" s="7"/>
      <c r="K4" s="7"/>
      <c r="L4" s="7"/>
      <c r="M4" s="7"/>
      <c r="N4" s="7"/>
      <c r="O4" s="7"/>
      <c r="P4" s="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5" customHeight="1" x14ac:dyDescent="0.3">
      <c r="A5" s="9"/>
      <c r="B5" s="4"/>
      <c r="C5" s="4"/>
      <c r="D5" s="10" t="s">
        <v>83</v>
      </c>
      <c r="E5" s="7"/>
      <c r="F5" s="7"/>
      <c r="G5" s="7" t="s">
        <v>73</v>
      </c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9.5" customHeight="1" x14ac:dyDescent="0.3">
      <c r="A6" s="9"/>
      <c r="B6" s="4"/>
      <c r="C6" s="4"/>
      <c r="D6" s="10"/>
      <c r="E6" s="7"/>
      <c r="F6" s="7"/>
      <c r="G6" s="7" t="s">
        <v>74</v>
      </c>
      <c r="H6" s="7"/>
      <c r="I6" s="7"/>
      <c r="J6" s="7"/>
      <c r="K6" s="7"/>
      <c r="L6" s="7"/>
      <c r="M6" s="7"/>
      <c r="N6" s="7"/>
      <c r="O6" s="7"/>
      <c r="P6" s="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3.4" thickBot="1" x14ac:dyDescent="0.35">
      <c r="A7" s="11"/>
      <c r="B7" s="11"/>
      <c r="C7" s="4"/>
      <c r="D7" s="10"/>
      <c r="E7" s="7"/>
      <c r="F7" s="12"/>
      <c r="G7" s="7"/>
      <c r="H7" s="7"/>
      <c r="I7" s="7"/>
      <c r="J7" s="7"/>
      <c r="K7" s="7"/>
      <c r="L7" s="7"/>
      <c r="M7" s="7"/>
      <c r="N7" s="7"/>
      <c r="O7" s="12"/>
      <c r="P7" s="1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22" customFormat="1" ht="128.4" thickBot="1" x14ac:dyDescent="0.35">
      <c r="A8" s="17" t="s">
        <v>5</v>
      </c>
      <c r="B8" s="18" t="s">
        <v>19</v>
      </c>
      <c r="C8" s="23" t="s">
        <v>20</v>
      </c>
      <c r="D8" s="18" t="s">
        <v>21</v>
      </c>
      <c r="E8" s="24" t="s">
        <v>22</v>
      </c>
      <c r="F8" s="72" t="s">
        <v>75</v>
      </c>
      <c r="G8" s="73" t="s">
        <v>76</v>
      </c>
      <c r="H8" s="74" t="s">
        <v>77</v>
      </c>
      <c r="I8" s="74" t="s">
        <v>78</v>
      </c>
      <c r="J8" s="74" t="s">
        <v>79</v>
      </c>
      <c r="K8" s="74" t="s">
        <v>80</v>
      </c>
      <c r="L8" s="75" t="s">
        <v>81</v>
      </c>
      <c r="M8" s="19" t="s">
        <v>6</v>
      </c>
      <c r="N8" s="19" t="s">
        <v>16</v>
      </c>
      <c r="O8" s="20" t="s">
        <v>7</v>
      </c>
      <c r="P8" s="19" t="s">
        <v>14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22" customFormat="1" ht="113.4" x14ac:dyDescent="0.3">
      <c r="A9" s="26" t="s">
        <v>8</v>
      </c>
      <c r="B9" s="25" t="s">
        <v>23</v>
      </c>
      <c r="C9" s="25" t="s">
        <v>24</v>
      </c>
      <c r="D9" s="25" t="s">
        <v>25</v>
      </c>
      <c r="E9" s="27" t="s">
        <v>17</v>
      </c>
      <c r="F9" s="69" t="s">
        <v>67</v>
      </c>
      <c r="G9" s="71" t="s">
        <v>69</v>
      </c>
      <c r="H9" s="76" t="s">
        <v>82</v>
      </c>
      <c r="I9" s="27" t="s">
        <v>9</v>
      </c>
      <c r="J9" s="27" t="s">
        <v>10</v>
      </c>
      <c r="K9" s="27" t="s">
        <v>11</v>
      </c>
      <c r="L9" s="27" t="s">
        <v>12</v>
      </c>
      <c r="M9" s="29" t="s">
        <v>26</v>
      </c>
      <c r="N9" s="27" t="s">
        <v>18</v>
      </c>
      <c r="O9" s="29" t="s">
        <v>26</v>
      </c>
      <c r="P9" s="27" t="s">
        <v>27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13.25" customHeight="1" x14ac:dyDescent="0.3">
      <c r="A10" s="13">
        <f t="shared" ref="A10:A24" si="0">ROW()-7</f>
        <v>3</v>
      </c>
      <c r="B10" s="14"/>
      <c r="C10" s="15"/>
      <c r="D10" s="15"/>
      <c r="E10" s="15"/>
      <c r="F10" s="15"/>
      <c r="G10" s="70"/>
      <c r="H10" s="77"/>
      <c r="I10" s="16"/>
      <c r="J10" s="16"/>
      <c r="K10" s="16"/>
      <c r="L10" s="16"/>
      <c r="M10" s="15"/>
      <c r="N10" s="15"/>
      <c r="O10" s="15"/>
      <c r="P10" s="15"/>
    </row>
    <row r="11" spans="1:35" ht="113.25" customHeight="1" x14ac:dyDescent="0.3">
      <c r="A11" s="13">
        <f t="shared" si="0"/>
        <v>4</v>
      </c>
      <c r="B11" s="14"/>
      <c r="C11" s="15"/>
      <c r="D11" s="15"/>
      <c r="E11" s="15"/>
      <c r="F11" s="15"/>
      <c r="G11" s="70"/>
      <c r="H11" s="77"/>
      <c r="I11" s="14"/>
      <c r="J11" s="14"/>
      <c r="K11" s="14"/>
      <c r="L11" s="14"/>
      <c r="M11" s="15"/>
      <c r="N11" s="15"/>
      <c r="O11" s="15"/>
      <c r="P11" s="15"/>
    </row>
    <row r="12" spans="1:35" ht="113.25" customHeight="1" x14ac:dyDescent="0.3">
      <c r="A12" s="13">
        <f t="shared" si="0"/>
        <v>5</v>
      </c>
      <c r="B12" s="14"/>
      <c r="C12" s="15"/>
      <c r="D12" s="15"/>
      <c r="E12" s="15"/>
      <c r="F12" s="15"/>
      <c r="G12" s="70"/>
      <c r="H12" s="77"/>
      <c r="I12" s="14"/>
      <c r="J12" s="14"/>
      <c r="K12" s="14"/>
      <c r="L12" s="14"/>
      <c r="M12" s="15"/>
      <c r="N12" s="15"/>
      <c r="O12" s="15"/>
      <c r="P12" s="15"/>
    </row>
    <row r="13" spans="1:35" ht="113.25" customHeight="1" x14ac:dyDescent="0.3">
      <c r="A13" s="13">
        <f t="shared" si="0"/>
        <v>6</v>
      </c>
      <c r="B13" s="14"/>
      <c r="C13" s="15"/>
      <c r="D13" s="15"/>
      <c r="E13" s="15"/>
      <c r="F13" s="15"/>
      <c r="G13" s="70"/>
      <c r="H13" s="77"/>
      <c r="I13" s="14"/>
      <c r="J13" s="14"/>
      <c r="K13" s="14"/>
      <c r="L13" s="14"/>
      <c r="M13" s="15"/>
      <c r="N13" s="15"/>
      <c r="O13" s="15"/>
      <c r="P13" s="15"/>
    </row>
    <row r="14" spans="1:35" ht="113.25" customHeight="1" x14ac:dyDescent="0.3">
      <c r="A14" s="13">
        <f t="shared" si="0"/>
        <v>7</v>
      </c>
      <c r="B14" s="14"/>
      <c r="C14" s="15"/>
      <c r="D14" s="15"/>
      <c r="E14" s="15"/>
      <c r="F14" s="15"/>
      <c r="G14" s="70"/>
      <c r="H14" s="77"/>
      <c r="I14" s="14"/>
      <c r="J14" s="14"/>
      <c r="K14" s="14"/>
      <c r="L14" s="14"/>
      <c r="M14" s="15"/>
      <c r="N14" s="15"/>
      <c r="O14" s="15"/>
      <c r="P14" s="15"/>
    </row>
    <row r="15" spans="1:35" ht="113.25" customHeight="1" x14ac:dyDescent="0.3">
      <c r="A15" s="13">
        <f t="shared" si="0"/>
        <v>8</v>
      </c>
      <c r="B15" s="14"/>
      <c r="C15" s="15"/>
      <c r="D15" s="15"/>
      <c r="E15" s="15"/>
      <c r="F15" s="15"/>
      <c r="G15" s="70"/>
      <c r="H15" s="77"/>
      <c r="I15" s="14"/>
      <c r="J15" s="14"/>
      <c r="K15" s="14"/>
      <c r="L15" s="14"/>
      <c r="M15" s="15"/>
      <c r="N15" s="15"/>
      <c r="O15" s="15"/>
      <c r="P15" s="15"/>
    </row>
    <row r="16" spans="1:35" ht="113.25" customHeight="1" x14ac:dyDescent="0.3">
      <c r="A16" s="13">
        <f t="shared" si="0"/>
        <v>9</v>
      </c>
      <c r="B16" s="14"/>
      <c r="C16" s="15"/>
      <c r="D16" s="15"/>
      <c r="E16" s="15"/>
      <c r="F16" s="15"/>
      <c r="G16" s="70"/>
      <c r="H16" s="77"/>
      <c r="I16" s="14"/>
      <c r="J16" s="14"/>
      <c r="K16" s="14"/>
      <c r="L16" s="14"/>
      <c r="M16" s="15"/>
      <c r="N16" s="15"/>
      <c r="O16" s="15"/>
      <c r="P16" s="15"/>
    </row>
    <row r="17" spans="1:16" ht="113.25" customHeight="1" x14ac:dyDescent="0.3">
      <c r="A17" s="13">
        <f t="shared" si="0"/>
        <v>10</v>
      </c>
      <c r="B17" s="14"/>
      <c r="C17" s="15"/>
      <c r="D17" s="15"/>
      <c r="E17" s="15"/>
      <c r="F17" s="15"/>
      <c r="G17" s="70"/>
      <c r="H17" s="77"/>
      <c r="I17" s="14"/>
      <c r="J17" s="14"/>
      <c r="K17" s="14"/>
      <c r="L17" s="14"/>
      <c r="M17" s="15"/>
      <c r="N17" s="15"/>
      <c r="O17" s="15"/>
      <c r="P17" s="15"/>
    </row>
    <row r="18" spans="1:16" ht="113.25" customHeight="1" x14ac:dyDescent="0.3">
      <c r="A18" s="13">
        <f t="shared" si="0"/>
        <v>11</v>
      </c>
      <c r="B18" s="14"/>
      <c r="C18" s="15"/>
      <c r="D18" s="15"/>
      <c r="E18" s="15"/>
      <c r="F18" s="15"/>
      <c r="G18" s="70"/>
      <c r="H18" s="77"/>
      <c r="I18" s="14"/>
      <c r="J18" s="14"/>
      <c r="K18" s="14"/>
      <c r="L18" s="14"/>
      <c r="M18" s="15"/>
      <c r="N18" s="15"/>
      <c r="O18" s="15"/>
      <c r="P18" s="15"/>
    </row>
    <row r="19" spans="1:16" ht="113.25" customHeight="1" x14ac:dyDescent="0.3">
      <c r="A19" s="13">
        <f t="shared" si="0"/>
        <v>12</v>
      </c>
      <c r="B19" s="14"/>
      <c r="C19" s="15"/>
      <c r="D19" s="15"/>
      <c r="E19" s="15"/>
      <c r="F19" s="15"/>
      <c r="G19" s="70"/>
      <c r="H19" s="77"/>
      <c r="I19" s="14"/>
      <c r="J19" s="14"/>
      <c r="K19" s="14"/>
      <c r="L19" s="14"/>
      <c r="M19" s="15"/>
      <c r="N19" s="15"/>
      <c r="O19" s="15"/>
      <c r="P19" s="15"/>
    </row>
    <row r="20" spans="1:16" ht="113.25" customHeight="1" x14ac:dyDescent="0.3">
      <c r="A20" s="13">
        <f t="shared" si="0"/>
        <v>13</v>
      </c>
      <c r="B20" s="14"/>
      <c r="C20" s="15"/>
      <c r="D20" s="15"/>
      <c r="E20" s="15"/>
      <c r="F20" s="15"/>
      <c r="G20" s="70"/>
      <c r="H20" s="77"/>
      <c r="I20" s="14"/>
      <c r="J20" s="14"/>
      <c r="K20" s="14"/>
      <c r="L20" s="14"/>
      <c r="M20" s="15"/>
      <c r="N20" s="15"/>
      <c r="O20" s="15"/>
      <c r="P20" s="15"/>
    </row>
    <row r="21" spans="1:16" ht="113.25" customHeight="1" x14ac:dyDescent="0.3">
      <c r="A21" s="13">
        <f t="shared" si="0"/>
        <v>14</v>
      </c>
      <c r="B21" s="14"/>
      <c r="C21" s="15"/>
      <c r="D21" s="15"/>
      <c r="E21" s="15"/>
      <c r="F21" s="15"/>
      <c r="G21" s="70"/>
      <c r="H21" s="77"/>
      <c r="I21" s="14"/>
      <c r="J21" s="14"/>
      <c r="K21" s="14"/>
      <c r="L21" s="14"/>
      <c r="M21" s="15"/>
      <c r="N21" s="15"/>
      <c r="O21" s="15"/>
      <c r="P21" s="15"/>
    </row>
    <row r="22" spans="1:16" ht="113.25" customHeight="1" x14ac:dyDescent="0.3">
      <c r="A22" s="13">
        <f t="shared" si="0"/>
        <v>15</v>
      </c>
      <c r="B22" s="14"/>
      <c r="C22" s="15"/>
      <c r="D22" s="15"/>
      <c r="E22" s="15"/>
      <c r="F22" s="15"/>
      <c r="G22" s="70"/>
      <c r="H22" s="77"/>
      <c r="I22" s="14"/>
      <c r="J22" s="14"/>
      <c r="K22" s="14"/>
      <c r="L22" s="14"/>
      <c r="M22" s="15"/>
      <c r="N22" s="15"/>
      <c r="O22" s="15"/>
      <c r="P22" s="15"/>
    </row>
    <row r="23" spans="1:16" ht="113.25" customHeight="1" x14ac:dyDescent="0.3">
      <c r="A23" s="13">
        <f t="shared" si="0"/>
        <v>16</v>
      </c>
      <c r="B23" s="14"/>
      <c r="C23" s="15"/>
      <c r="D23" s="15"/>
      <c r="E23" s="15"/>
      <c r="F23" s="15"/>
      <c r="G23" s="70"/>
      <c r="H23" s="77"/>
      <c r="I23" s="14"/>
      <c r="J23" s="14"/>
      <c r="K23" s="14"/>
      <c r="L23" s="14"/>
      <c r="M23" s="15"/>
      <c r="N23" s="15"/>
      <c r="O23" s="15"/>
      <c r="P23" s="15"/>
    </row>
    <row r="24" spans="1:16" ht="113.25" customHeight="1" x14ac:dyDescent="0.3">
      <c r="A24" s="13">
        <f t="shared" si="0"/>
        <v>17</v>
      </c>
      <c r="B24" s="14"/>
      <c r="C24" s="15"/>
      <c r="D24" s="15"/>
      <c r="E24" s="15"/>
      <c r="F24" s="15"/>
      <c r="G24" s="70"/>
      <c r="H24" s="77"/>
      <c r="I24" s="14"/>
      <c r="J24" s="14"/>
      <c r="K24" s="14"/>
      <c r="L24" s="14"/>
      <c r="M24" s="15"/>
      <c r="N24" s="15"/>
      <c r="O24" s="15"/>
      <c r="P24" s="15"/>
    </row>
    <row r="25" spans="1:16" ht="18.75" customHeight="1" x14ac:dyDescent="0.3">
      <c r="A25" s="3"/>
      <c r="B25" s="2"/>
    </row>
    <row r="26" spans="1:16" ht="18.75" customHeight="1" x14ac:dyDescent="0.3">
      <c r="A26" s="3"/>
      <c r="B26" s="2"/>
    </row>
    <row r="27" spans="1:16" ht="18.75" customHeight="1" x14ac:dyDescent="0.3">
      <c r="A27" s="3"/>
      <c r="B27" s="2"/>
    </row>
    <row r="28" spans="1:16" ht="18.75" customHeight="1" x14ac:dyDescent="0.3">
      <c r="A28" s="3"/>
      <c r="B28" s="2"/>
    </row>
    <row r="29" spans="1:16" ht="18.75" customHeight="1" x14ac:dyDescent="0.3">
      <c r="A29" s="3"/>
      <c r="B29" s="2"/>
    </row>
    <row r="30" spans="1:16" ht="18.75" customHeight="1" x14ac:dyDescent="0.3">
      <c r="A30" s="3"/>
      <c r="B30" s="2"/>
    </row>
    <row r="31" spans="1:16" ht="18.75" customHeight="1" x14ac:dyDescent="0.3">
      <c r="A31" s="3"/>
      <c r="B31" s="2"/>
    </row>
    <row r="32" spans="1:16" ht="18.75" customHeight="1" x14ac:dyDescent="0.3">
      <c r="A32" s="3"/>
      <c r="B32" s="2"/>
    </row>
    <row r="33" spans="1:2" ht="18.75" customHeight="1" x14ac:dyDescent="0.3">
      <c r="A33" s="3"/>
      <c r="B33" s="2"/>
    </row>
    <row r="34" spans="1:2" ht="18.75" customHeight="1" x14ac:dyDescent="0.3">
      <c r="A34" s="3"/>
      <c r="B34" s="2"/>
    </row>
    <row r="35" spans="1:2" ht="18.75" customHeight="1" x14ac:dyDescent="0.3">
      <c r="A35" s="3"/>
      <c r="B35" s="2"/>
    </row>
    <row r="36" spans="1:2" ht="18.75" customHeight="1" x14ac:dyDescent="0.3">
      <c r="A36" s="3"/>
      <c r="B36" s="2"/>
    </row>
    <row r="37" spans="1:2" ht="18.75" customHeight="1" x14ac:dyDescent="0.3">
      <c r="A37" s="3"/>
      <c r="B37" s="2"/>
    </row>
    <row r="38" spans="1:2" ht="18.75" customHeight="1" x14ac:dyDescent="0.3">
      <c r="A38" s="3"/>
      <c r="B38" s="2"/>
    </row>
    <row r="39" spans="1:2" ht="18.75" customHeight="1" x14ac:dyDescent="0.3">
      <c r="A39" s="3"/>
      <c r="B39" s="2"/>
    </row>
    <row r="40" spans="1:2" ht="18.75" customHeight="1" x14ac:dyDescent="0.3">
      <c r="A40" s="3"/>
      <c r="B40" s="2"/>
    </row>
    <row r="41" spans="1:2" ht="18.75" customHeight="1" x14ac:dyDescent="0.3">
      <c r="A41" s="3"/>
      <c r="B41" s="2"/>
    </row>
    <row r="42" spans="1:2" ht="18.75" customHeight="1" x14ac:dyDescent="0.3">
      <c r="A42" s="3"/>
      <c r="B42" s="2"/>
    </row>
    <row r="43" spans="1:2" ht="18.75" customHeight="1" x14ac:dyDescent="0.3">
      <c r="A43" s="3"/>
      <c r="B43" s="2"/>
    </row>
    <row r="44" spans="1:2" ht="18.75" customHeight="1" x14ac:dyDescent="0.3">
      <c r="A44" s="3"/>
      <c r="B44" s="2"/>
    </row>
    <row r="45" spans="1:2" ht="18.75" customHeight="1" x14ac:dyDescent="0.3">
      <c r="A45" s="3"/>
      <c r="B45" s="2"/>
    </row>
    <row r="46" spans="1:2" ht="18.75" customHeight="1" x14ac:dyDescent="0.3">
      <c r="A46" s="3"/>
      <c r="B46" s="2"/>
    </row>
    <row r="47" spans="1:2" ht="18.75" customHeight="1" x14ac:dyDescent="0.3">
      <c r="A47" s="3"/>
      <c r="B47" s="2"/>
    </row>
    <row r="48" spans="1:2" ht="18.75" customHeight="1" x14ac:dyDescent="0.3">
      <c r="A48" s="3"/>
      <c r="B48" s="2"/>
    </row>
    <row r="49" spans="1:2" ht="18.75" customHeight="1" x14ac:dyDescent="0.3">
      <c r="A49" s="3"/>
      <c r="B49" s="2"/>
    </row>
    <row r="50" spans="1:2" ht="18.75" customHeight="1" x14ac:dyDescent="0.3">
      <c r="A50" s="3"/>
      <c r="B50" s="2"/>
    </row>
    <row r="51" spans="1:2" ht="18.75" customHeight="1" x14ac:dyDescent="0.3">
      <c r="A51" s="3"/>
      <c r="B51" s="2"/>
    </row>
    <row r="52" spans="1:2" ht="18.75" customHeight="1" x14ac:dyDescent="0.3">
      <c r="A52" s="3"/>
      <c r="B52" s="2"/>
    </row>
    <row r="53" spans="1:2" ht="18.75" customHeight="1" x14ac:dyDescent="0.3">
      <c r="A53" s="3"/>
      <c r="B53" s="2"/>
    </row>
    <row r="54" spans="1:2" ht="18.75" customHeight="1" x14ac:dyDescent="0.3">
      <c r="A54" s="3"/>
      <c r="B54" s="2"/>
    </row>
    <row r="55" spans="1:2" ht="18.75" customHeight="1" x14ac:dyDescent="0.3">
      <c r="A55" s="3"/>
      <c r="B55" s="2"/>
    </row>
    <row r="56" spans="1:2" ht="18.75" customHeight="1" x14ac:dyDescent="0.3">
      <c r="A56" s="3"/>
      <c r="B56" s="2"/>
    </row>
    <row r="57" spans="1:2" ht="18.75" customHeight="1" x14ac:dyDescent="0.3">
      <c r="A57" s="3"/>
      <c r="B57" s="2"/>
    </row>
    <row r="58" spans="1:2" ht="18.75" customHeight="1" x14ac:dyDescent="0.3">
      <c r="A58" s="3"/>
      <c r="B58" s="2"/>
    </row>
    <row r="59" spans="1:2" ht="18.75" customHeight="1" x14ac:dyDescent="0.3">
      <c r="A59" s="3"/>
      <c r="B59" s="2"/>
    </row>
    <row r="60" spans="1:2" ht="18.75" customHeight="1" x14ac:dyDescent="0.3">
      <c r="A60" s="3"/>
      <c r="B60" s="2"/>
    </row>
    <row r="61" spans="1:2" ht="18.75" customHeight="1" x14ac:dyDescent="0.3">
      <c r="A61" s="3"/>
      <c r="B61" s="2"/>
    </row>
    <row r="62" spans="1:2" ht="18.75" customHeight="1" x14ac:dyDescent="0.3">
      <c r="A62" s="3"/>
      <c r="B62" s="2"/>
    </row>
    <row r="63" spans="1:2" ht="18.75" customHeight="1" x14ac:dyDescent="0.3">
      <c r="A63" s="3"/>
      <c r="B63" s="2"/>
    </row>
    <row r="64" spans="1:2" ht="18.75" customHeight="1" x14ac:dyDescent="0.3">
      <c r="A64" s="3"/>
      <c r="B64" s="2"/>
    </row>
    <row r="65" spans="1:2" ht="18.75" customHeight="1" x14ac:dyDescent="0.3">
      <c r="A65" s="3"/>
      <c r="B65" s="2"/>
    </row>
    <row r="66" spans="1:2" ht="18.75" customHeight="1" x14ac:dyDescent="0.3">
      <c r="A66" s="3"/>
      <c r="B66" s="2"/>
    </row>
    <row r="67" spans="1:2" ht="18.75" customHeight="1" x14ac:dyDescent="0.3">
      <c r="A67" s="3"/>
      <c r="B67" s="2"/>
    </row>
    <row r="68" spans="1:2" ht="18.75" customHeight="1" x14ac:dyDescent="0.3">
      <c r="A68" s="3"/>
      <c r="B68" s="2"/>
    </row>
    <row r="69" spans="1:2" ht="18.75" customHeight="1" x14ac:dyDescent="0.3">
      <c r="A69" s="3"/>
      <c r="B69" s="2"/>
    </row>
    <row r="70" spans="1:2" ht="18.75" customHeight="1" x14ac:dyDescent="0.3">
      <c r="A70" s="3"/>
      <c r="B70" s="2"/>
    </row>
    <row r="71" spans="1:2" ht="18.75" customHeight="1" x14ac:dyDescent="0.3">
      <c r="A71" s="3"/>
      <c r="B71" s="2"/>
    </row>
    <row r="72" spans="1:2" ht="18.75" customHeight="1" x14ac:dyDescent="0.3">
      <c r="A72" s="3"/>
      <c r="B72" s="2"/>
    </row>
    <row r="73" spans="1:2" ht="18.75" customHeight="1" x14ac:dyDescent="0.3">
      <c r="A73" s="3"/>
      <c r="B73" s="2"/>
    </row>
    <row r="74" spans="1:2" ht="18.75" customHeight="1" x14ac:dyDescent="0.3">
      <c r="A74" s="3"/>
      <c r="B74" s="2"/>
    </row>
    <row r="75" spans="1:2" ht="18.75" customHeight="1" x14ac:dyDescent="0.3">
      <c r="A75" s="3"/>
      <c r="B75" s="2"/>
    </row>
    <row r="76" spans="1:2" ht="18.75" customHeight="1" x14ac:dyDescent="0.3">
      <c r="A76" s="3"/>
      <c r="B76" s="2"/>
    </row>
    <row r="77" spans="1:2" ht="18.75" customHeight="1" x14ac:dyDescent="0.3">
      <c r="A77" s="3"/>
      <c r="B77" s="2"/>
    </row>
    <row r="78" spans="1:2" ht="18.75" customHeight="1" x14ac:dyDescent="0.3">
      <c r="A78" s="3"/>
      <c r="B78" s="2"/>
    </row>
    <row r="79" spans="1:2" ht="18.75" customHeight="1" x14ac:dyDescent="0.3">
      <c r="A79" s="3"/>
      <c r="B79" s="2"/>
    </row>
    <row r="80" spans="1:2" ht="18.75" customHeight="1" x14ac:dyDescent="0.3">
      <c r="A80" s="3"/>
      <c r="B80" s="2"/>
    </row>
    <row r="81" spans="1:2" ht="18.75" customHeight="1" x14ac:dyDescent="0.3">
      <c r="A81" s="3"/>
      <c r="B81" s="2"/>
    </row>
    <row r="82" spans="1:2" ht="18.75" customHeight="1" x14ac:dyDescent="0.3">
      <c r="A82" s="3"/>
      <c r="B82" s="2"/>
    </row>
    <row r="83" spans="1:2" ht="18.75" customHeight="1" x14ac:dyDescent="0.3">
      <c r="A83" s="3"/>
      <c r="B83" s="2"/>
    </row>
    <row r="84" spans="1:2" ht="18.75" customHeight="1" x14ac:dyDescent="0.3">
      <c r="A84" s="3"/>
      <c r="B84" s="2"/>
    </row>
    <row r="85" spans="1:2" ht="18.75" customHeight="1" x14ac:dyDescent="0.3">
      <c r="A85" s="3"/>
      <c r="B85" s="2"/>
    </row>
    <row r="86" spans="1:2" ht="18.75" customHeight="1" x14ac:dyDescent="0.3">
      <c r="A86" s="3"/>
      <c r="B86" s="2"/>
    </row>
    <row r="87" spans="1:2" ht="18.75" customHeight="1" x14ac:dyDescent="0.3">
      <c r="A87" s="3"/>
      <c r="B87" s="2"/>
    </row>
    <row r="88" spans="1:2" ht="18.75" customHeight="1" x14ac:dyDescent="0.3">
      <c r="A88" s="3"/>
      <c r="B88" s="2"/>
    </row>
    <row r="89" spans="1:2" ht="18.75" customHeight="1" x14ac:dyDescent="0.3">
      <c r="A89" s="3"/>
      <c r="B89" s="2"/>
    </row>
    <row r="90" spans="1:2" ht="18.75" customHeight="1" x14ac:dyDescent="0.3">
      <c r="A90" s="3"/>
      <c r="B90" s="2"/>
    </row>
    <row r="91" spans="1:2" ht="18.75" customHeight="1" x14ac:dyDescent="0.3">
      <c r="A91" s="3"/>
      <c r="B91" s="2"/>
    </row>
    <row r="92" spans="1:2" ht="18.75" customHeight="1" x14ac:dyDescent="0.3">
      <c r="A92" s="3"/>
      <c r="B92" s="2"/>
    </row>
    <row r="93" spans="1:2" ht="18.75" customHeight="1" x14ac:dyDescent="0.3">
      <c r="A93" s="3"/>
      <c r="B93" s="2"/>
    </row>
    <row r="94" spans="1:2" ht="18.75" customHeight="1" x14ac:dyDescent="0.3">
      <c r="A94" s="3"/>
      <c r="B94" s="2"/>
    </row>
    <row r="95" spans="1:2" ht="18.75" customHeight="1" x14ac:dyDescent="0.3">
      <c r="A95" s="3"/>
      <c r="B95" s="2"/>
    </row>
    <row r="96" spans="1:2" ht="18.75" customHeight="1" x14ac:dyDescent="0.3">
      <c r="A96" s="3"/>
      <c r="B96" s="2"/>
    </row>
    <row r="97" spans="1:2" ht="18.75" customHeight="1" x14ac:dyDescent="0.3">
      <c r="A97" s="3"/>
      <c r="B97" s="2"/>
    </row>
    <row r="98" spans="1:2" ht="18.75" customHeight="1" x14ac:dyDescent="0.3">
      <c r="A98" s="3"/>
      <c r="B98" s="2"/>
    </row>
    <row r="99" spans="1:2" ht="18.75" customHeight="1" x14ac:dyDescent="0.3">
      <c r="A99" s="3"/>
      <c r="B99" s="2"/>
    </row>
    <row r="100" spans="1:2" ht="18.75" customHeight="1" x14ac:dyDescent="0.3">
      <c r="A100" s="3"/>
      <c r="B100" s="2"/>
    </row>
    <row r="101" spans="1:2" ht="18.75" customHeight="1" x14ac:dyDescent="0.3">
      <c r="A101" s="3"/>
      <c r="B101" s="2"/>
    </row>
    <row r="102" spans="1:2" ht="18.75" customHeight="1" x14ac:dyDescent="0.3">
      <c r="A102" s="3"/>
      <c r="B102" s="2"/>
    </row>
    <row r="103" spans="1:2" ht="18.75" customHeight="1" x14ac:dyDescent="0.3">
      <c r="A103" s="3"/>
      <c r="B103" s="2"/>
    </row>
    <row r="104" spans="1:2" ht="18.75" customHeight="1" x14ac:dyDescent="0.3">
      <c r="A104" s="3"/>
      <c r="B104" s="2"/>
    </row>
    <row r="105" spans="1:2" ht="18.75" customHeight="1" x14ac:dyDescent="0.3">
      <c r="A105" s="3"/>
      <c r="B105" s="2"/>
    </row>
    <row r="106" spans="1:2" ht="18.75" customHeight="1" x14ac:dyDescent="0.3">
      <c r="A106" s="3"/>
      <c r="B106" s="2"/>
    </row>
    <row r="107" spans="1:2" ht="18.75" customHeight="1" x14ac:dyDescent="0.3">
      <c r="A107" s="3"/>
      <c r="B107" s="2"/>
    </row>
    <row r="108" spans="1:2" ht="18.75" customHeight="1" x14ac:dyDescent="0.3">
      <c r="A108" s="3"/>
      <c r="B108" s="2"/>
    </row>
    <row r="109" spans="1:2" ht="18.75" customHeight="1" x14ac:dyDescent="0.3">
      <c r="A109" s="3"/>
      <c r="B109" s="2"/>
    </row>
    <row r="110" spans="1:2" ht="18.75" customHeight="1" x14ac:dyDescent="0.3">
      <c r="A110" s="3"/>
      <c r="B110" s="2"/>
    </row>
    <row r="111" spans="1:2" ht="18.75" customHeight="1" x14ac:dyDescent="0.3">
      <c r="A111" s="3"/>
      <c r="B111" s="2"/>
    </row>
    <row r="112" spans="1:2" ht="18.75" customHeight="1" x14ac:dyDescent="0.3">
      <c r="A112" s="3"/>
      <c r="B112" s="2"/>
    </row>
    <row r="113" spans="1:2" ht="18.75" customHeight="1" x14ac:dyDescent="0.3">
      <c r="A113" s="3"/>
      <c r="B113" s="2"/>
    </row>
    <row r="114" spans="1:2" ht="18.75" customHeight="1" x14ac:dyDescent="0.3">
      <c r="A114" s="3"/>
      <c r="B114" s="2"/>
    </row>
    <row r="115" spans="1:2" ht="18.75" customHeight="1" x14ac:dyDescent="0.3">
      <c r="A115" s="3"/>
      <c r="B115" s="2"/>
    </row>
    <row r="116" spans="1:2" ht="18.75" customHeight="1" x14ac:dyDescent="0.3">
      <c r="A116" s="3"/>
      <c r="B116" s="2"/>
    </row>
    <row r="117" spans="1:2" ht="18.75" customHeight="1" x14ac:dyDescent="0.3">
      <c r="A117" s="3"/>
      <c r="B117" s="2"/>
    </row>
    <row r="118" spans="1:2" ht="18.75" customHeight="1" x14ac:dyDescent="0.3">
      <c r="A118" s="3"/>
      <c r="B118" s="2"/>
    </row>
    <row r="119" spans="1:2" ht="18.75" customHeight="1" x14ac:dyDescent="0.3">
      <c r="A119" s="3"/>
      <c r="B119" s="2"/>
    </row>
    <row r="120" spans="1:2" ht="18.75" customHeight="1" x14ac:dyDescent="0.3">
      <c r="A120" s="3"/>
      <c r="B120" s="2"/>
    </row>
    <row r="121" spans="1:2" ht="18.75" customHeight="1" x14ac:dyDescent="0.3">
      <c r="A121" s="3"/>
      <c r="B121" s="2"/>
    </row>
    <row r="122" spans="1:2" ht="18.75" customHeight="1" x14ac:dyDescent="0.3">
      <c r="A122" s="3"/>
      <c r="B122" s="2"/>
    </row>
    <row r="123" spans="1:2" ht="18.75" customHeight="1" x14ac:dyDescent="0.3">
      <c r="A123" s="3"/>
      <c r="B123" s="2"/>
    </row>
    <row r="124" spans="1:2" ht="18.75" customHeight="1" x14ac:dyDescent="0.3">
      <c r="A124" s="3"/>
      <c r="B124" s="2"/>
    </row>
    <row r="125" spans="1:2" ht="18.75" customHeight="1" x14ac:dyDescent="0.3">
      <c r="A125" s="3"/>
      <c r="B125" s="2"/>
    </row>
    <row r="126" spans="1:2" ht="18.75" customHeight="1" x14ac:dyDescent="0.3">
      <c r="A126" s="3"/>
      <c r="B126" s="2"/>
    </row>
    <row r="127" spans="1:2" ht="18.75" customHeight="1" x14ac:dyDescent="0.3">
      <c r="A127" s="3"/>
      <c r="B127" s="2"/>
    </row>
    <row r="128" spans="1:2" ht="18.75" customHeight="1" x14ac:dyDescent="0.3">
      <c r="A128" s="3"/>
      <c r="B128" s="2"/>
    </row>
    <row r="129" spans="1:2" ht="18.75" customHeight="1" x14ac:dyDescent="0.3">
      <c r="A129" s="3"/>
      <c r="B129" s="2"/>
    </row>
    <row r="130" spans="1:2" ht="18.75" customHeight="1" x14ac:dyDescent="0.3">
      <c r="A130" s="3"/>
      <c r="B130" s="2"/>
    </row>
    <row r="131" spans="1:2" ht="18.75" customHeight="1" x14ac:dyDescent="0.3">
      <c r="A131" s="3"/>
      <c r="B131" s="2"/>
    </row>
    <row r="132" spans="1:2" ht="18.75" customHeight="1" x14ac:dyDescent="0.3">
      <c r="A132" s="3"/>
      <c r="B132" s="2"/>
    </row>
    <row r="133" spans="1:2" ht="18.75" customHeight="1" x14ac:dyDescent="0.3">
      <c r="A133" s="3"/>
      <c r="B133" s="2"/>
    </row>
    <row r="134" spans="1:2" ht="18.75" customHeight="1" x14ac:dyDescent="0.3">
      <c r="A134" s="3"/>
      <c r="B134" s="2"/>
    </row>
    <row r="135" spans="1:2" ht="18.75" customHeight="1" x14ac:dyDescent="0.3">
      <c r="A135" s="3"/>
      <c r="B135" s="2"/>
    </row>
    <row r="136" spans="1:2" ht="18.75" customHeight="1" x14ac:dyDescent="0.3">
      <c r="A136" s="3"/>
      <c r="B136" s="2"/>
    </row>
    <row r="137" spans="1:2" ht="18.75" customHeight="1" x14ac:dyDescent="0.3">
      <c r="A137" s="3"/>
      <c r="B137" s="2"/>
    </row>
    <row r="138" spans="1:2" ht="18.75" customHeight="1" x14ac:dyDescent="0.3">
      <c r="A138" s="3"/>
      <c r="B138" s="2"/>
    </row>
    <row r="139" spans="1:2" ht="18.75" customHeight="1" x14ac:dyDescent="0.3">
      <c r="A139" s="3"/>
      <c r="B139" s="2"/>
    </row>
    <row r="140" spans="1:2" ht="18.75" customHeight="1" x14ac:dyDescent="0.3">
      <c r="A140" s="3"/>
      <c r="B140" s="2"/>
    </row>
    <row r="141" spans="1:2" ht="18.75" customHeight="1" x14ac:dyDescent="0.3">
      <c r="A141" s="3"/>
      <c r="B141" s="2"/>
    </row>
    <row r="142" spans="1:2" ht="18.75" customHeight="1" x14ac:dyDescent="0.3">
      <c r="A142" s="3"/>
      <c r="B142" s="2"/>
    </row>
    <row r="143" spans="1:2" ht="18.75" customHeight="1" x14ac:dyDescent="0.3">
      <c r="A143" s="3"/>
      <c r="B143" s="2"/>
    </row>
    <row r="144" spans="1:2" ht="18.75" customHeight="1" x14ac:dyDescent="0.3">
      <c r="A144" s="3"/>
      <c r="B144" s="2"/>
    </row>
    <row r="145" spans="1:2" ht="18.75" customHeight="1" x14ac:dyDescent="0.3">
      <c r="A145" s="3"/>
      <c r="B145" s="2"/>
    </row>
    <row r="146" spans="1:2" ht="18.75" customHeight="1" x14ac:dyDescent="0.3">
      <c r="A146" s="3"/>
      <c r="B146" s="2"/>
    </row>
    <row r="147" spans="1:2" ht="18.75" customHeight="1" x14ac:dyDescent="0.3">
      <c r="A147" s="3"/>
      <c r="B147" s="2"/>
    </row>
    <row r="148" spans="1:2" ht="18.75" customHeight="1" x14ac:dyDescent="0.3">
      <c r="A148" s="3"/>
      <c r="B148" s="2"/>
    </row>
    <row r="149" spans="1:2" ht="18.75" customHeight="1" x14ac:dyDescent="0.3">
      <c r="A149" s="3"/>
      <c r="B149" s="2"/>
    </row>
    <row r="150" spans="1:2" ht="18.75" customHeight="1" x14ac:dyDescent="0.3">
      <c r="A150" s="3"/>
      <c r="B150" s="2"/>
    </row>
    <row r="151" spans="1:2" ht="18.75" customHeight="1" x14ac:dyDescent="0.3">
      <c r="A151" s="3"/>
      <c r="B151" s="2"/>
    </row>
    <row r="152" spans="1:2" ht="18.75" customHeight="1" x14ac:dyDescent="0.3">
      <c r="A152" s="3"/>
      <c r="B152" s="2"/>
    </row>
    <row r="153" spans="1:2" ht="18.75" customHeight="1" x14ac:dyDescent="0.3">
      <c r="A153" s="3"/>
      <c r="B153" s="2"/>
    </row>
    <row r="154" spans="1:2" ht="18.75" customHeight="1" x14ac:dyDescent="0.3">
      <c r="A154" s="3"/>
      <c r="B154" s="2"/>
    </row>
    <row r="155" spans="1:2" ht="18.75" customHeight="1" x14ac:dyDescent="0.3">
      <c r="A155" s="3"/>
      <c r="B155" s="2"/>
    </row>
    <row r="156" spans="1:2" ht="18.75" customHeight="1" x14ac:dyDescent="0.3">
      <c r="A156" s="3"/>
      <c r="B156" s="2"/>
    </row>
    <row r="157" spans="1:2" ht="18.75" customHeight="1" x14ac:dyDescent="0.3">
      <c r="A157" s="3"/>
      <c r="B157" s="2"/>
    </row>
    <row r="158" spans="1:2" ht="18.75" customHeight="1" x14ac:dyDescent="0.3">
      <c r="A158" s="3"/>
      <c r="B158" s="2"/>
    </row>
    <row r="159" spans="1:2" ht="18.75" customHeight="1" x14ac:dyDescent="0.3">
      <c r="A159" s="3"/>
      <c r="B159" s="2"/>
    </row>
    <row r="160" spans="1:2" ht="18.75" customHeight="1" x14ac:dyDescent="0.3">
      <c r="A160" s="3"/>
      <c r="B160" s="2"/>
    </row>
    <row r="161" spans="1:2" ht="18.75" customHeight="1" x14ac:dyDescent="0.3">
      <c r="A161" s="3"/>
      <c r="B161" s="2"/>
    </row>
    <row r="162" spans="1:2" ht="18.75" customHeight="1" x14ac:dyDescent="0.3">
      <c r="A162" s="3"/>
      <c r="B162" s="2"/>
    </row>
    <row r="163" spans="1:2" ht="18.75" customHeight="1" x14ac:dyDescent="0.3">
      <c r="A163" s="3"/>
      <c r="B163" s="2"/>
    </row>
    <row r="164" spans="1:2" ht="18.75" customHeight="1" x14ac:dyDescent="0.3">
      <c r="A164" s="3"/>
      <c r="B164" s="2"/>
    </row>
    <row r="165" spans="1:2" ht="18.75" customHeight="1" x14ac:dyDescent="0.3">
      <c r="A165" s="3"/>
      <c r="B165" s="2"/>
    </row>
    <row r="166" spans="1:2" ht="18.75" customHeight="1" x14ac:dyDescent="0.3">
      <c r="A166" s="3"/>
      <c r="B166" s="2"/>
    </row>
    <row r="167" spans="1:2" ht="18.75" customHeight="1" x14ac:dyDescent="0.3">
      <c r="A167" s="3"/>
      <c r="B167" s="2"/>
    </row>
    <row r="168" spans="1:2" ht="18.75" customHeight="1" x14ac:dyDescent="0.3">
      <c r="A168" s="3"/>
      <c r="B168" s="2"/>
    </row>
    <row r="169" spans="1:2" ht="18.75" customHeight="1" x14ac:dyDescent="0.3">
      <c r="A169" s="3"/>
      <c r="B169" s="2"/>
    </row>
    <row r="170" spans="1:2" ht="18.75" customHeight="1" x14ac:dyDescent="0.3">
      <c r="A170" s="3"/>
      <c r="B170" s="2"/>
    </row>
    <row r="171" spans="1:2" ht="18.75" customHeight="1" x14ac:dyDescent="0.3">
      <c r="A171" s="3"/>
      <c r="B171" s="2"/>
    </row>
    <row r="172" spans="1:2" ht="18.75" customHeight="1" x14ac:dyDescent="0.3">
      <c r="A172" s="3"/>
      <c r="B172" s="2"/>
    </row>
    <row r="173" spans="1:2" ht="18.75" customHeight="1" x14ac:dyDescent="0.3">
      <c r="A173" s="3"/>
      <c r="B173" s="2"/>
    </row>
    <row r="174" spans="1:2" ht="18.75" customHeight="1" x14ac:dyDescent="0.3">
      <c r="A174" s="3"/>
      <c r="B174" s="2"/>
    </row>
    <row r="175" spans="1:2" ht="18.75" customHeight="1" x14ac:dyDescent="0.3">
      <c r="A175" s="3"/>
      <c r="B175" s="2"/>
    </row>
    <row r="176" spans="1:2" ht="18.75" customHeight="1" x14ac:dyDescent="0.3">
      <c r="A176" s="3"/>
      <c r="B176" s="2"/>
    </row>
    <row r="177" spans="1:2" ht="18.75" customHeight="1" x14ac:dyDescent="0.3">
      <c r="A177" s="3"/>
      <c r="B177" s="2"/>
    </row>
    <row r="178" spans="1:2" ht="18.75" customHeight="1" x14ac:dyDescent="0.3">
      <c r="A178" s="3"/>
      <c r="B178" s="2"/>
    </row>
    <row r="179" spans="1:2" ht="18.75" customHeight="1" x14ac:dyDescent="0.3">
      <c r="A179" s="3"/>
      <c r="B179" s="2"/>
    </row>
    <row r="180" spans="1:2" ht="18.75" customHeight="1" x14ac:dyDescent="0.3">
      <c r="A180" s="3"/>
      <c r="B180" s="2"/>
    </row>
    <row r="181" spans="1:2" ht="18.75" customHeight="1" x14ac:dyDescent="0.3">
      <c r="A181" s="3"/>
      <c r="B181" s="2"/>
    </row>
    <row r="182" spans="1:2" ht="18.75" customHeight="1" x14ac:dyDescent="0.3">
      <c r="A182" s="3"/>
      <c r="B182" s="2"/>
    </row>
    <row r="183" spans="1:2" ht="18.75" customHeight="1" x14ac:dyDescent="0.3">
      <c r="A183" s="3"/>
      <c r="B183" s="2"/>
    </row>
    <row r="184" spans="1:2" ht="18.75" customHeight="1" x14ac:dyDescent="0.3">
      <c r="A184" s="3"/>
      <c r="B184" s="2"/>
    </row>
    <row r="185" spans="1:2" ht="18.75" customHeight="1" x14ac:dyDescent="0.3">
      <c r="A185" s="3"/>
      <c r="B185" s="2"/>
    </row>
    <row r="186" spans="1:2" ht="18.75" customHeight="1" x14ac:dyDescent="0.3">
      <c r="A186" s="3"/>
      <c r="B186" s="2"/>
    </row>
    <row r="187" spans="1:2" ht="18.75" customHeight="1" x14ac:dyDescent="0.3">
      <c r="A187" s="3"/>
      <c r="B187" s="2"/>
    </row>
    <row r="188" spans="1:2" ht="18.75" customHeight="1" x14ac:dyDescent="0.3">
      <c r="A188" s="3"/>
      <c r="B188" s="2"/>
    </row>
    <row r="189" spans="1:2" ht="18.75" customHeight="1" x14ac:dyDescent="0.3">
      <c r="A189" s="3"/>
      <c r="B189" s="2"/>
    </row>
    <row r="190" spans="1:2" ht="18.75" customHeight="1" x14ac:dyDescent="0.3">
      <c r="A190" s="3"/>
      <c r="B190" s="2"/>
    </row>
    <row r="191" spans="1:2" ht="18.75" customHeight="1" x14ac:dyDescent="0.3">
      <c r="A191" s="3"/>
      <c r="B191" s="2"/>
    </row>
    <row r="192" spans="1:2" ht="18.75" customHeight="1" x14ac:dyDescent="0.3">
      <c r="A192" s="3"/>
      <c r="B192" s="2"/>
    </row>
    <row r="193" spans="1:2" ht="18.75" customHeight="1" x14ac:dyDescent="0.3">
      <c r="A193" s="3"/>
      <c r="B193" s="2"/>
    </row>
    <row r="194" spans="1:2" ht="18.75" customHeight="1" x14ac:dyDescent="0.3">
      <c r="A194" s="3"/>
      <c r="B194" s="2"/>
    </row>
    <row r="195" spans="1:2" ht="18.75" customHeight="1" x14ac:dyDescent="0.3">
      <c r="A195" s="3"/>
      <c r="B195" s="2"/>
    </row>
    <row r="196" spans="1:2" ht="18.75" customHeight="1" x14ac:dyDescent="0.3">
      <c r="A196" s="3"/>
      <c r="B196" s="2"/>
    </row>
    <row r="197" spans="1:2" ht="18.75" customHeight="1" x14ac:dyDescent="0.3">
      <c r="A197" s="3"/>
      <c r="B197" s="2"/>
    </row>
    <row r="198" spans="1:2" ht="18.75" customHeight="1" x14ac:dyDescent="0.3">
      <c r="A198" s="3"/>
      <c r="B198" s="2"/>
    </row>
    <row r="199" spans="1:2" ht="18.75" customHeight="1" x14ac:dyDescent="0.3">
      <c r="A199" s="3"/>
      <c r="B199" s="2"/>
    </row>
    <row r="200" spans="1:2" ht="18.75" customHeight="1" x14ac:dyDescent="0.3">
      <c r="A200" s="3"/>
      <c r="B200" s="2"/>
    </row>
    <row r="201" spans="1:2" ht="18.75" customHeight="1" x14ac:dyDescent="0.3">
      <c r="A201" s="3"/>
      <c r="B201" s="2"/>
    </row>
    <row r="202" spans="1:2" ht="18.75" customHeight="1" x14ac:dyDescent="0.3">
      <c r="A202" s="3"/>
      <c r="B202" s="2"/>
    </row>
    <row r="203" spans="1:2" ht="18.75" customHeight="1" x14ac:dyDescent="0.3">
      <c r="A203" s="3"/>
      <c r="B203" s="2"/>
    </row>
    <row r="204" spans="1:2" ht="18.75" customHeight="1" x14ac:dyDescent="0.3">
      <c r="A204" s="3"/>
      <c r="B204" s="2"/>
    </row>
    <row r="205" spans="1:2" ht="18.75" customHeight="1" x14ac:dyDescent="0.3">
      <c r="A205" s="3"/>
      <c r="B205" s="2"/>
    </row>
    <row r="206" spans="1:2" ht="18.75" customHeight="1" x14ac:dyDescent="0.3">
      <c r="A206" s="3"/>
      <c r="B206" s="2"/>
    </row>
    <row r="207" spans="1:2" ht="18.75" customHeight="1" x14ac:dyDescent="0.3">
      <c r="A207" s="3"/>
      <c r="B207" s="2"/>
    </row>
    <row r="208" spans="1:2" ht="18.75" customHeight="1" x14ac:dyDescent="0.3">
      <c r="A208" s="3"/>
      <c r="B208" s="2"/>
    </row>
    <row r="209" spans="1:2" ht="18.75" customHeight="1" x14ac:dyDescent="0.3">
      <c r="A209" s="3"/>
      <c r="B209" s="2"/>
    </row>
    <row r="210" spans="1:2" ht="18.75" customHeight="1" x14ac:dyDescent="0.3">
      <c r="A210" s="3"/>
      <c r="B210" s="2"/>
    </row>
    <row r="211" spans="1:2" ht="18.75" customHeight="1" x14ac:dyDescent="0.3">
      <c r="A211" s="3"/>
      <c r="B211" s="2"/>
    </row>
    <row r="212" spans="1:2" ht="18.75" customHeight="1" x14ac:dyDescent="0.3">
      <c r="A212" s="3"/>
      <c r="B212" s="2"/>
    </row>
    <row r="213" spans="1:2" ht="18.75" customHeight="1" x14ac:dyDescent="0.3">
      <c r="A213" s="3"/>
      <c r="B213" s="2"/>
    </row>
    <row r="214" spans="1:2" ht="18.75" customHeight="1" x14ac:dyDescent="0.3">
      <c r="A214" s="3"/>
      <c r="B214" s="2"/>
    </row>
    <row r="215" spans="1:2" ht="18.75" customHeight="1" x14ac:dyDescent="0.3">
      <c r="A215" s="3"/>
      <c r="B215" s="2"/>
    </row>
    <row r="216" spans="1:2" ht="18.75" customHeight="1" x14ac:dyDescent="0.3">
      <c r="A216" s="3"/>
      <c r="B216" s="2"/>
    </row>
    <row r="217" spans="1:2" ht="18.75" customHeight="1" x14ac:dyDescent="0.3">
      <c r="A217" s="3"/>
      <c r="B217" s="2"/>
    </row>
    <row r="218" spans="1:2" ht="18.75" customHeight="1" x14ac:dyDescent="0.3">
      <c r="A218" s="3"/>
      <c r="B218" s="2"/>
    </row>
    <row r="219" spans="1:2" ht="18.75" customHeight="1" x14ac:dyDescent="0.3">
      <c r="A219" s="3"/>
      <c r="B219" s="2"/>
    </row>
    <row r="220" spans="1:2" ht="18.75" customHeight="1" x14ac:dyDescent="0.3">
      <c r="A220" s="3"/>
      <c r="B220" s="2"/>
    </row>
    <row r="221" spans="1:2" ht="18.75" customHeight="1" x14ac:dyDescent="0.3">
      <c r="A221" s="3"/>
      <c r="B221" s="2"/>
    </row>
    <row r="222" spans="1:2" ht="18.75" customHeight="1" x14ac:dyDescent="0.3">
      <c r="A222" s="3"/>
      <c r="B222" s="2"/>
    </row>
    <row r="223" spans="1:2" ht="18.75" customHeight="1" x14ac:dyDescent="0.3">
      <c r="A223" s="3"/>
      <c r="B223" s="2"/>
    </row>
    <row r="224" spans="1:2" ht="18.75" customHeight="1" x14ac:dyDescent="0.3">
      <c r="A224" s="3"/>
      <c r="B224" s="2"/>
    </row>
    <row r="225" spans="1:2" ht="18.75" customHeight="1" x14ac:dyDescent="0.3">
      <c r="A225" s="3"/>
      <c r="B225" s="2"/>
    </row>
    <row r="226" spans="1:2" ht="18.75" customHeight="1" x14ac:dyDescent="0.3">
      <c r="A226" s="3"/>
      <c r="B226" s="2"/>
    </row>
    <row r="227" spans="1:2" ht="18.75" customHeight="1" x14ac:dyDescent="0.3">
      <c r="A227" s="3"/>
      <c r="B227" s="2"/>
    </row>
    <row r="228" spans="1:2" ht="18.75" customHeight="1" x14ac:dyDescent="0.3">
      <c r="A228" s="3"/>
      <c r="B228" s="2"/>
    </row>
    <row r="229" spans="1:2" ht="18.75" customHeight="1" x14ac:dyDescent="0.3">
      <c r="A229" s="3"/>
      <c r="B229" s="2"/>
    </row>
    <row r="230" spans="1:2" ht="18.75" customHeight="1" x14ac:dyDescent="0.3">
      <c r="A230" s="3"/>
      <c r="B230" s="2"/>
    </row>
    <row r="231" spans="1:2" ht="18.75" customHeight="1" x14ac:dyDescent="0.3">
      <c r="A231" s="3"/>
      <c r="B231" s="2"/>
    </row>
    <row r="232" spans="1:2" ht="18.75" customHeight="1" x14ac:dyDescent="0.3">
      <c r="A232" s="3"/>
      <c r="B232" s="2"/>
    </row>
    <row r="233" spans="1:2" ht="15.75" customHeight="1" x14ac:dyDescent="0.3"/>
    <row r="234" spans="1:2" ht="15.75" customHeight="1" x14ac:dyDescent="0.3"/>
    <row r="235" spans="1:2" ht="15.75" customHeight="1" x14ac:dyDescent="0.3"/>
    <row r="236" spans="1:2" ht="15.75" customHeight="1" x14ac:dyDescent="0.3"/>
    <row r="237" spans="1:2" ht="15.75" customHeight="1" x14ac:dyDescent="0.3"/>
    <row r="238" spans="1:2" ht="15.75" customHeight="1" x14ac:dyDescent="0.3"/>
    <row r="239" spans="1:2" ht="15.75" customHeight="1" x14ac:dyDescent="0.3"/>
    <row r="240" spans="1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</sheetData>
  <phoneticPr fontId="13"/>
  <dataValidations count="4">
    <dataValidation type="list" allowBlank="1" showErrorMessage="1" sqref="I9:I24" xr:uid="{00000000-0002-0000-0400-000000000000}">
      <formula1>"有り,無し"</formula1>
    </dataValidation>
    <dataValidation type="list" allowBlank="1" showErrorMessage="1" sqref="K9:K24" xr:uid="{00000000-0002-0000-0400-000001000000}">
      <formula1>"あり,なし"</formula1>
    </dataValidation>
    <dataValidation type="list" allowBlank="1" showErrorMessage="1" sqref="L9:L24" xr:uid="{00000000-0002-0000-0400-000003000000}">
      <formula1>"要,不要"</formula1>
    </dataValidation>
    <dataValidation type="list" allowBlank="1" showErrorMessage="1" sqref="G9:G24" xr:uid="{877D5539-B8E0-4EE3-9868-02453F096036}">
      <formula1>"不要,女性全身,男性全身,女性パーツ,男性パーツ"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0F4F-889D-4435-BA27-55C21F5D6714}">
  <dimension ref="A1:BN292"/>
  <sheetViews>
    <sheetView workbookViewId="0">
      <selection activeCell="B15" sqref="B15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21.6640625" customWidth="1"/>
    <col min="6" max="6" width="17" customWidth="1"/>
    <col min="7" max="7" width="24" customWidth="1"/>
    <col min="8" max="8" width="14.6640625" bestFit="1" customWidth="1"/>
    <col min="9" max="9" width="16.6640625" customWidth="1"/>
    <col min="10" max="66" width="8.88671875" style="58"/>
  </cols>
  <sheetData>
    <row r="1" spans="1:66" s="58" customFormat="1" ht="17.399999999999999" x14ac:dyDescent="0.3">
      <c r="A1" s="56" t="s">
        <v>54</v>
      </c>
      <c r="B1" s="56"/>
    </row>
    <row r="2" spans="1:66" s="58" customFormat="1" ht="17.399999999999999" x14ac:dyDescent="0.3">
      <c r="A2" s="56" t="s">
        <v>55</v>
      </c>
      <c r="B2" s="56"/>
    </row>
    <row r="3" spans="1:66" s="58" customFormat="1" ht="18" thickBot="1" x14ac:dyDescent="0.35">
      <c r="A3" s="56"/>
      <c r="B3" s="56"/>
    </row>
    <row r="4" spans="1:66" s="60" customFormat="1" ht="79.8" thickBot="1" x14ac:dyDescent="0.35">
      <c r="A4" s="30" t="s">
        <v>28</v>
      </c>
      <c r="B4" s="31" t="s">
        <v>56</v>
      </c>
      <c r="C4" s="32" t="s">
        <v>29</v>
      </c>
      <c r="D4" s="63" t="s">
        <v>30</v>
      </c>
      <c r="E4" s="64" t="s">
        <v>61</v>
      </c>
      <c r="F4" s="64" t="s">
        <v>62</v>
      </c>
      <c r="G4" s="64" t="s">
        <v>63</v>
      </c>
      <c r="H4" s="33" t="s">
        <v>31</v>
      </c>
      <c r="I4" s="34" t="s">
        <v>64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</row>
    <row r="5" spans="1:66" s="60" customFormat="1" ht="17.399999999999999" x14ac:dyDescent="0.3">
      <c r="A5" s="35" t="s">
        <v>32</v>
      </c>
      <c r="B5" s="36" t="s">
        <v>60</v>
      </c>
      <c r="C5" s="37">
        <f>_xlfn.XLOOKUP(B5,プルダウン!B:B,プルダウン!C:C,0,0)</f>
        <v>19800</v>
      </c>
      <c r="D5" s="38">
        <v>5</v>
      </c>
      <c r="E5" s="37">
        <v>4</v>
      </c>
      <c r="F5" s="37">
        <v>0</v>
      </c>
      <c r="G5" s="38">
        <v>1</v>
      </c>
      <c r="H5" s="39">
        <f>D5</f>
        <v>5</v>
      </c>
      <c r="I5" s="38">
        <f>C5*D5+E5*2280+F5*2000</f>
        <v>108120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</row>
    <row r="6" spans="1:66" ht="17.399999999999999" x14ac:dyDescent="0.3">
      <c r="A6" s="40" t="s">
        <v>33</v>
      </c>
      <c r="B6" s="41"/>
      <c r="C6" s="46">
        <f>_xlfn.XLOOKUP(B6,プルダウン!B:B,プルダウン!C:C,0,0)</f>
        <v>0</v>
      </c>
      <c r="D6" s="42">
        <v>0</v>
      </c>
      <c r="E6" s="65">
        <v>0</v>
      </c>
      <c r="F6" s="65">
        <v>0</v>
      </c>
      <c r="G6" s="42">
        <v>0</v>
      </c>
      <c r="H6" s="43">
        <f t="shared" ref="H6:H25" si="0">D6</f>
        <v>0</v>
      </c>
      <c r="I6" s="44">
        <f t="shared" ref="I6:I25" si="1">C6*D6+E6*2280+F6*2000</f>
        <v>0</v>
      </c>
    </row>
    <row r="7" spans="1:66" ht="17.399999999999999" x14ac:dyDescent="0.3">
      <c r="A7" s="45" t="s">
        <v>34</v>
      </c>
      <c r="B7" s="41"/>
      <c r="C7" s="46">
        <f>_xlfn.XLOOKUP(B7,プルダウン!B:B,プルダウン!C:C,0,0)</f>
        <v>0</v>
      </c>
      <c r="D7" s="47">
        <v>0</v>
      </c>
      <c r="E7" s="66">
        <v>0</v>
      </c>
      <c r="F7" s="66">
        <v>0</v>
      </c>
      <c r="G7" s="47">
        <v>0</v>
      </c>
      <c r="H7" s="48">
        <f t="shared" si="0"/>
        <v>0</v>
      </c>
      <c r="I7" s="49">
        <f t="shared" si="1"/>
        <v>0</v>
      </c>
    </row>
    <row r="8" spans="1:66" ht="17.399999999999999" x14ac:dyDescent="0.3">
      <c r="A8" s="45" t="s">
        <v>35</v>
      </c>
      <c r="B8" s="41"/>
      <c r="C8" s="46">
        <f>_xlfn.XLOOKUP(B8,プルダウン!B:B,プルダウン!C:C,0,0)</f>
        <v>0</v>
      </c>
      <c r="D8" s="47">
        <v>0</v>
      </c>
      <c r="E8" s="66">
        <v>0</v>
      </c>
      <c r="F8" s="66">
        <v>0</v>
      </c>
      <c r="G8" s="47">
        <v>0</v>
      </c>
      <c r="H8" s="48">
        <f t="shared" si="0"/>
        <v>0</v>
      </c>
      <c r="I8" s="49">
        <f t="shared" si="1"/>
        <v>0</v>
      </c>
    </row>
    <row r="9" spans="1:66" ht="17.399999999999999" x14ac:dyDescent="0.3">
      <c r="A9" s="45" t="s">
        <v>36</v>
      </c>
      <c r="B9" s="41"/>
      <c r="C9" s="46">
        <f>_xlfn.XLOOKUP(B9,プルダウン!B:B,プルダウン!C:C,0,0)</f>
        <v>0</v>
      </c>
      <c r="D9" s="47">
        <v>0</v>
      </c>
      <c r="E9" s="66">
        <v>0</v>
      </c>
      <c r="F9" s="66">
        <v>0</v>
      </c>
      <c r="G9" s="47">
        <v>0</v>
      </c>
      <c r="H9" s="48">
        <f t="shared" si="0"/>
        <v>0</v>
      </c>
      <c r="I9" s="49">
        <f t="shared" si="1"/>
        <v>0</v>
      </c>
    </row>
    <row r="10" spans="1:66" ht="17.399999999999999" x14ac:dyDescent="0.3">
      <c r="A10" s="45" t="s">
        <v>37</v>
      </c>
      <c r="B10" s="41"/>
      <c r="C10" s="46">
        <f>_xlfn.XLOOKUP(B10,プルダウン!B:B,プルダウン!C:C,0,0)</f>
        <v>0</v>
      </c>
      <c r="D10" s="47">
        <v>0</v>
      </c>
      <c r="E10" s="66">
        <v>0</v>
      </c>
      <c r="F10" s="66">
        <v>0</v>
      </c>
      <c r="G10" s="47">
        <v>0</v>
      </c>
      <c r="H10" s="48">
        <f t="shared" si="0"/>
        <v>0</v>
      </c>
      <c r="I10" s="49">
        <f t="shared" si="1"/>
        <v>0</v>
      </c>
    </row>
    <row r="11" spans="1:66" ht="17.399999999999999" x14ac:dyDescent="0.3">
      <c r="A11" s="45" t="s">
        <v>38</v>
      </c>
      <c r="B11" s="41"/>
      <c r="C11" s="46">
        <f>_xlfn.XLOOKUP(B11,プルダウン!B:B,プルダウン!C:C,0,0)</f>
        <v>0</v>
      </c>
      <c r="D11" s="47">
        <v>0</v>
      </c>
      <c r="E11" s="66">
        <v>0</v>
      </c>
      <c r="F11" s="66">
        <v>0</v>
      </c>
      <c r="G11" s="47">
        <v>0</v>
      </c>
      <c r="H11" s="48">
        <f t="shared" si="0"/>
        <v>0</v>
      </c>
      <c r="I11" s="49">
        <f t="shared" si="1"/>
        <v>0</v>
      </c>
    </row>
    <row r="12" spans="1:66" ht="17.399999999999999" x14ac:dyDescent="0.3">
      <c r="A12" s="45" t="s">
        <v>39</v>
      </c>
      <c r="B12" s="41"/>
      <c r="C12" s="46">
        <f>_xlfn.XLOOKUP(B12,プルダウン!B:B,プルダウン!C:C,0,0)</f>
        <v>0</v>
      </c>
      <c r="D12" s="47">
        <v>0</v>
      </c>
      <c r="E12" s="66">
        <v>0</v>
      </c>
      <c r="F12" s="66">
        <v>0</v>
      </c>
      <c r="G12" s="47">
        <v>0</v>
      </c>
      <c r="H12" s="48">
        <f t="shared" si="0"/>
        <v>0</v>
      </c>
      <c r="I12" s="49">
        <f t="shared" si="1"/>
        <v>0</v>
      </c>
    </row>
    <row r="13" spans="1:66" ht="17.399999999999999" x14ac:dyDescent="0.3">
      <c r="A13" s="45" t="s">
        <v>40</v>
      </c>
      <c r="B13" s="41"/>
      <c r="C13" s="46">
        <f>_xlfn.XLOOKUP(B13,プルダウン!B:B,プルダウン!C:C,0,0)</f>
        <v>0</v>
      </c>
      <c r="D13" s="47">
        <v>0</v>
      </c>
      <c r="E13" s="66">
        <v>0</v>
      </c>
      <c r="F13" s="66">
        <v>0</v>
      </c>
      <c r="G13" s="47">
        <v>0</v>
      </c>
      <c r="H13" s="48">
        <f t="shared" si="0"/>
        <v>0</v>
      </c>
      <c r="I13" s="49">
        <f t="shared" si="1"/>
        <v>0</v>
      </c>
    </row>
    <row r="14" spans="1:66" ht="17.399999999999999" x14ac:dyDescent="0.3">
      <c r="A14" s="45" t="s">
        <v>41</v>
      </c>
      <c r="B14" s="41"/>
      <c r="C14" s="46">
        <f>_xlfn.XLOOKUP(B14,プルダウン!B:B,プルダウン!C:C,0,0)</f>
        <v>0</v>
      </c>
      <c r="D14" s="47">
        <v>0</v>
      </c>
      <c r="E14" s="66">
        <v>0</v>
      </c>
      <c r="F14" s="66">
        <v>0</v>
      </c>
      <c r="G14" s="47">
        <v>0</v>
      </c>
      <c r="H14" s="48">
        <f t="shared" si="0"/>
        <v>0</v>
      </c>
      <c r="I14" s="49">
        <f t="shared" si="1"/>
        <v>0</v>
      </c>
    </row>
    <row r="15" spans="1:66" ht="17.399999999999999" x14ac:dyDescent="0.3">
      <c r="A15" s="45" t="s">
        <v>42</v>
      </c>
      <c r="B15" s="41"/>
      <c r="C15" s="46">
        <f>_xlfn.XLOOKUP(B15,プルダウン!B:B,プルダウン!C:C,0,0)</f>
        <v>0</v>
      </c>
      <c r="D15" s="47">
        <v>0</v>
      </c>
      <c r="E15" s="66">
        <v>0</v>
      </c>
      <c r="F15" s="66">
        <v>0</v>
      </c>
      <c r="G15" s="47">
        <v>0</v>
      </c>
      <c r="H15" s="48">
        <f t="shared" si="0"/>
        <v>0</v>
      </c>
      <c r="I15" s="49">
        <f t="shared" si="1"/>
        <v>0</v>
      </c>
    </row>
    <row r="16" spans="1:66" ht="17.399999999999999" x14ac:dyDescent="0.3">
      <c r="A16" s="45" t="s">
        <v>43</v>
      </c>
      <c r="B16" s="41"/>
      <c r="C16" s="46">
        <f>_xlfn.XLOOKUP(B16,プルダウン!B:B,プルダウン!C:C,0,0)</f>
        <v>0</v>
      </c>
      <c r="D16" s="47">
        <v>0</v>
      </c>
      <c r="E16" s="66">
        <v>0</v>
      </c>
      <c r="F16" s="66">
        <v>0</v>
      </c>
      <c r="G16" s="47">
        <v>0</v>
      </c>
      <c r="H16" s="48">
        <f t="shared" si="0"/>
        <v>0</v>
      </c>
      <c r="I16" s="49">
        <f t="shared" si="1"/>
        <v>0</v>
      </c>
    </row>
    <row r="17" spans="1:9" ht="17.399999999999999" x14ac:dyDescent="0.3">
      <c r="A17" s="45" t="s">
        <v>44</v>
      </c>
      <c r="C17" s="46">
        <f>_xlfn.XLOOKUP(B16,プルダウン!B:B,プルダウン!C:C,0,0)</f>
        <v>0</v>
      </c>
      <c r="D17" s="47">
        <v>0</v>
      </c>
      <c r="E17" s="66">
        <v>0</v>
      </c>
      <c r="F17" s="66">
        <v>0</v>
      </c>
      <c r="G17" s="47">
        <v>0</v>
      </c>
      <c r="H17" s="48">
        <f t="shared" si="0"/>
        <v>0</v>
      </c>
      <c r="I17" s="49">
        <f t="shared" si="1"/>
        <v>0</v>
      </c>
    </row>
    <row r="18" spans="1:9" ht="17.399999999999999" x14ac:dyDescent="0.3">
      <c r="A18" s="45" t="s">
        <v>45</v>
      </c>
      <c r="B18" s="41"/>
      <c r="C18" s="46">
        <f>_xlfn.XLOOKUP(B18,プルダウン!B:B,プルダウン!C:C,0,0)</f>
        <v>0</v>
      </c>
      <c r="D18" s="47">
        <v>0</v>
      </c>
      <c r="E18" s="66">
        <v>0</v>
      </c>
      <c r="F18" s="66">
        <v>0</v>
      </c>
      <c r="G18" s="47">
        <v>0</v>
      </c>
      <c r="H18" s="48">
        <f t="shared" si="0"/>
        <v>0</v>
      </c>
      <c r="I18" s="49">
        <f t="shared" si="1"/>
        <v>0</v>
      </c>
    </row>
    <row r="19" spans="1:9" ht="17.399999999999999" x14ac:dyDescent="0.3">
      <c r="A19" s="45" t="s">
        <v>46</v>
      </c>
      <c r="B19" s="41"/>
      <c r="C19" s="46">
        <f>_xlfn.XLOOKUP(B19,プルダウン!B:B,プルダウン!C:C,0,0)</f>
        <v>0</v>
      </c>
      <c r="D19" s="47">
        <v>0</v>
      </c>
      <c r="E19" s="66">
        <v>0</v>
      </c>
      <c r="F19" s="66">
        <v>0</v>
      </c>
      <c r="G19" s="47">
        <v>0</v>
      </c>
      <c r="H19" s="48">
        <f t="shared" si="0"/>
        <v>0</v>
      </c>
      <c r="I19" s="49">
        <f t="shared" si="1"/>
        <v>0</v>
      </c>
    </row>
    <row r="20" spans="1:9" ht="17.399999999999999" x14ac:dyDescent="0.3">
      <c r="A20" s="45" t="s">
        <v>47</v>
      </c>
      <c r="B20" s="41"/>
      <c r="C20" s="46">
        <f>_xlfn.XLOOKUP(B20,プルダウン!B:B,プルダウン!C:C,0,0)</f>
        <v>0</v>
      </c>
      <c r="D20" s="47">
        <v>0</v>
      </c>
      <c r="E20" s="66">
        <v>0</v>
      </c>
      <c r="F20" s="66">
        <v>0</v>
      </c>
      <c r="G20" s="47">
        <v>0</v>
      </c>
      <c r="H20" s="48">
        <f t="shared" si="0"/>
        <v>0</v>
      </c>
      <c r="I20" s="49">
        <f t="shared" si="1"/>
        <v>0</v>
      </c>
    </row>
    <row r="21" spans="1:9" ht="17.399999999999999" x14ac:dyDescent="0.3">
      <c r="A21" s="45" t="s">
        <v>48</v>
      </c>
      <c r="B21" s="41"/>
      <c r="C21" s="46">
        <f>_xlfn.XLOOKUP(B21,プルダウン!B:B,プルダウン!C:C,0,0)</f>
        <v>0</v>
      </c>
      <c r="D21" s="47">
        <v>0</v>
      </c>
      <c r="E21" s="66">
        <v>0</v>
      </c>
      <c r="F21" s="66">
        <v>0</v>
      </c>
      <c r="G21" s="47">
        <v>0</v>
      </c>
      <c r="H21" s="48">
        <f t="shared" si="0"/>
        <v>0</v>
      </c>
      <c r="I21" s="49">
        <f t="shared" si="1"/>
        <v>0</v>
      </c>
    </row>
    <row r="22" spans="1:9" ht="17.399999999999999" x14ac:dyDescent="0.3">
      <c r="A22" s="45" t="s">
        <v>49</v>
      </c>
      <c r="B22" s="41"/>
      <c r="C22" s="46">
        <f>_xlfn.XLOOKUP(B22,プルダウン!B:B,プルダウン!C:C,0,0)</f>
        <v>0</v>
      </c>
      <c r="D22" s="47">
        <v>0</v>
      </c>
      <c r="E22" s="66">
        <v>0</v>
      </c>
      <c r="F22" s="66">
        <v>0</v>
      </c>
      <c r="G22" s="47">
        <v>0</v>
      </c>
      <c r="H22" s="48">
        <f t="shared" si="0"/>
        <v>0</v>
      </c>
      <c r="I22" s="49">
        <f t="shared" si="1"/>
        <v>0</v>
      </c>
    </row>
    <row r="23" spans="1:9" ht="17.399999999999999" x14ac:dyDescent="0.3">
      <c r="A23" s="45" t="s">
        <v>50</v>
      </c>
      <c r="B23" s="41"/>
      <c r="C23" s="46">
        <f>_xlfn.XLOOKUP(B23,プルダウン!B:B,プルダウン!C:C,0,0)</f>
        <v>0</v>
      </c>
      <c r="D23" s="47">
        <v>0</v>
      </c>
      <c r="E23" s="66">
        <v>0</v>
      </c>
      <c r="F23" s="66">
        <v>0</v>
      </c>
      <c r="G23" s="47">
        <v>0</v>
      </c>
      <c r="H23" s="48">
        <f t="shared" si="0"/>
        <v>0</v>
      </c>
      <c r="I23" s="49">
        <f t="shared" si="1"/>
        <v>0</v>
      </c>
    </row>
    <row r="24" spans="1:9" ht="17.399999999999999" x14ac:dyDescent="0.3">
      <c r="A24" s="45" t="s">
        <v>51</v>
      </c>
      <c r="B24" s="41"/>
      <c r="C24" s="46">
        <f>_xlfn.XLOOKUP(B24,プルダウン!B:B,プルダウン!C:C,0,0)</f>
        <v>0</v>
      </c>
      <c r="D24" s="47">
        <v>0</v>
      </c>
      <c r="E24" s="66">
        <v>0</v>
      </c>
      <c r="F24" s="66">
        <v>0</v>
      </c>
      <c r="G24" s="47">
        <v>0</v>
      </c>
      <c r="H24" s="48">
        <f t="shared" si="0"/>
        <v>0</v>
      </c>
      <c r="I24" s="49">
        <f t="shared" si="1"/>
        <v>0</v>
      </c>
    </row>
    <row r="25" spans="1:9" ht="18" thickBot="1" x14ac:dyDescent="0.35">
      <c r="A25" s="50" t="s">
        <v>52</v>
      </c>
      <c r="B25" s="51"/>
      <c r="C25" s="52">
        <f>_xlfn.XLOOKUP(B25,プルダウン!B:B,プルダウン!C:C,0,0)</f>
        <v>0</v>
      </c>
      <c r="D25" s="53">
        <v>0</v>
      </c>
      <c r="E25" s="67">
        <v>0</v>
      </c>
      <c r="F25" s="67">
        <v>0</v>
      </c>
      <c r="G25" s="53">
        <v>0</v>
      </c>
      <c r="H25" s="54">
        <f t="shared" si="0"/>
        <v>0</v>
      </c>
      <c r="I25" s="55">
        <f t="shared" si="1"/>
        <v>0</v>
      </c>
    </row>
    <row r="26" spans="1:9" ht="17.399999999999999" x14ac:dyDescent="0.3">
      <c r="A26" s="56"/>
      <c r="B26" s="56"/>
      <c r="C26" s="56"/>
      <c r="D26" s="58"/>
      <c r="E26" s="58"/>
      <c r="F26" s="58"/>
      <c r="G26" s="68" t="s">
        <v>53</v>
      </c>
      <c r="H26" s="78">
        <f>SUM(H6:H25)</f>
        <v>0</v>
      </c>
      <c r="I26" s="80">
        <f>SUM(I6:I25)</f>
        <v>0</v>
      </c>
    </row>
    <row r="27" spans="1:9" ht="27" thickBot="1" x14ac:dyDescent="0.35">
      <c r="A27" s="56"/>
      <c r="B27" s="56"/>
      <c r="C27" s="56"/>
      <c r="D27" s="58"/>
      <c r="E27" s="58"/>
      <c r="F27" s="58"/>
      <c r="G27" s="57" t="s">
        <v>65</v>
      </c>
      <c r="H27" s="79"/>
      <c r="I27" s="81"/>
    </row>
    <row r="28" spans="1:9" s="58" customFormat="1" x14ac:dyDescent="0.3"/>
    <row r="29" spans="1:9" s="58" customFormat="1" x14ac:dyDescent="0.3"/>
    <row r="30" spans="1:9" s="58" customFormat="1" x14ac:dyDescent="0.3"/>
    <row r="31" spans="1:9" s="58" customFormat="1" x14ac:dyDescent="0.3"/>
    <row r="32" spans="1:9" s="58" customFormat="1" x14ac:dyDescent="0.3"/>
    <row r="33" s="58" customFormat="1" x14ac:dyDescent="0.3"/>
    <row r="34" s="58" customFormat="1" x14ac:dyDescent="0.3"/>
    <row r="35" s="58" customFormat="1" x14ac:dyDescent="0.3"/>
    <row r="36" s="58" customFormat="1" x14ac:dyDescent="0.3"/>
    <row r="37" s="58" customFormat="1" x14ac:dyDescent="0.3"/>
    <row r="38" s="58" customFormat="1" x14ac:dyDescent="0.3"/>
    <row r="39" s="58" customFormat="1" x14ac:dyDescent="0.3"/>
    <row r="40" s="58" customFormat="1" x14ac:dyDescent="0.3"/>
    <row r="41" s="58" customFormat="1" x14ac:dyDescent="0.3"/>
    <row r="42" s="58" customFormat="1" x14ac:dyDescent="0.3"/>
    <row r="43" s="58" customFormat="1" x14ac:dyDescent="0.3"/>
    <row r="44" s="58" customFormat="1" x14ac:dyDescent="0.3"/>
    <row r="45" s="58" customFormat="1" x14ac:dyDescent="0.3"/>
    <row r="46" s="58" customFormat="1" x14ac:dyDescent="0.3"/>
    <row r="47" s="58" customFormat="1" x14ac:dyDescent="0.3"/>
    <row r="48" s="58" customFormat="1" x14ac:dyDescent="0.3"/>
    <row r="49" s="58" customFormat="1" x14ac:dyDescent="0.3"/>
    <row r="50" s="58" customFormat="1" x14ac:dyDescent="0.3"/>
    <row r="51" s="58" customFormat="1" x14ac:dyDescent="0.3"/>
    <row r="52" s="58" customFormat="1" x14ac:dyDescent="0.3"/>
    <row r="53" s="58" customFormat="1" x14ac:dyDescent="0.3"/>
    <row r="54" s="58" customFormat="1" x14ac:dyDescent="0.3"/>
    <row r="55" s="58" customFormat="1" x14ac:dyDescent="0.3"/>
    <row r="56" s="58" customFormat="1" x14ac:dyDescent="0.3"/>
    <row r="57" s="58" customFormat="1" x14ac:dyDescent="0.3"/>
    <row r="58" s="58" customFormat="1" x14ac:dyDescent="0.3"/>
    <row r="59" s="58" customFormat="1" x14ac:dyDescent="0.3"/>
    <row r="60" s="58" customFormat="1" x14ac:dyDescent="0.3"/>
    <row r="61" s="58" customFormat="1" x14ac:dyDescent="0.3"/>
    <row r="62" s="58" customFormat="1" x14ac:dyDescent="0.3"/>
    <row r="63" s="58" customFormat="1" x14ac:dyDescent="0.3"/>
    <row r="64" s="58" customFormat="1" x14ac:dyDescent="0.3"/>
    <row r="65" s="58" customFormat="1" x14ac:dyDescent="0.3"/>
    <row r="66" s="58" customFormat="1" x14ac:dyDescent="0.3"/>
    <row r="67" s="58" customFormat="1" x14ac:dyDescent="0.3"/>
    <row r="68" s="58" customFormat="1" x14ac:dyDescent="0.3"/>
    <row r="69" s="58" customFormat="1" x14ac:dyDescent="0.3"/>
    <row r="70" s="58" customFormat="1" x14ac:dyDescent="0.3"/>
    <row r="71" s="58" customFormat="1" x14ac:dyDescent="0.3"/>
    <row r="72" s="58" customFormat="1" x14ac:dyDescent="0.3"/>
    <row r="73" s="58" customFormat="1" x14ac:dyDescent="0.3"/>
    <row r="74" s="58" customFormat="1" x14ac:dyDescent="0.3"/>
    <row r="75" s="58" customFormat="1" x14ac:dyDescent="0.3"/>
    <row r="76" s="58" customFormat="1" x14ac:dyDescent="0.3"/>
    <row r="77" s="58" customFormat="1" x14ac:dyDescent="0.3"/>
    <row r="78" s="58" customFormat="1" x14ac:dyDescent="0.3"/>
    <row r="79" s="58" customFormat="1" x14ac:dyDescent="0.3"/>
    <row r="8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  <row r="266" s="58" customFormat="1" x14ac:dyDescent="0.3"/>
    <row r="267" s="58" customFormat="1" x14ac:dyDescent="0.3"/>
    <row r="268" s="58" customFormat="1" x14ac:dyDescent="0.3"/>
    <row r="269" s="58" customFormat="1" x14ac:dyDescent="0.3"/>
    <row r="270" s="58" customFormat="1" x14ac:dyDescent="0.3"/>
    <row r="271" s="58" customFormat="1" x14ac:dyDescent="0.3"/>
    <row r="272" s="58" customFormat="1" x14ac:dyDescent="0.3"/>
    <row r="273" s="58" customFormat="1" x14ac:dyDescent="0.3"/>
    <row r="274" s="58" customFormat="1" x14ac:dyDescent="0.3"/>
    <row r="275" s="58" customFormat="1" x14ac:dyDescent="0.3"/>
    <row r="276" s="58" customFormat="1" x14ac:dyDescent="0.3"/>
    <row r="277" s="58" customFormat="1" x14ac:dyDescent="0.3"/>
    <row r="278" s="58" customFormat="1" x14ac:dyDescent="0.3"/>
    <row r="279" s="58" customFormat="1" x14ac:dyDescent="0.3"/>
    <row r="280" s="58" customFormat="1" x14ac:dyDescent="0.3"/>
    <row r="281" s="58" customFormat="1" x14ac:dyDescent="0.3"/>
    <row r="282" s="58" customFormat="1" x14ac:dyDescent="0.3"/>
    <row r="283" s="58" customFormat="1" x14ac:dyDescent="0.3"/>
    <row r="284" s="58" customFormat="1" x14ac:dyDescent="0.3"/>
    <row r="285" s="58" customFormat="1" x14ac:dyDescent="0.3"/>
    <row r="286" s="58" customFormat="1" x14ac:dyDescent="0.3"/>
    <row r="287" s="58" customFormat="1" x14ac:dyDescent="0.3"/>
    <row r="288" s="58" customFormat="1" x14ac:dyDescent="0.3"/>
    <row r="289" s="58" customFormat="1" x14ac:dyDescent="0.3"/>
    <row r="290" s="58" customFormat="1" x14ac:dyDescent="0.3"/>
    <row r="291" s="58" customFormat="1" x14ac:dyDescent="0.3"/>
    <row r="292" s="58" customFormat="1" x14ac:dyDescent="0.3"/>
  </sheetData>
  <mergeCells count="2">
    <mergeCell ref="H26:H27"/>
    <mergeCell ref="I26:I27"/>
  </mergeCells>
  <phoneticPr fontId="13"/>
  <pageMargins left="0.7" right="0.7" top="0.75" bottom="0.75" header="0.3" footer="0.3"/>
  <ignoredErrors>
    <ignoredError sqref="C17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A6AEEA-F8CE-408F-AC32-6F3F9FD4F21E}">
          <x14:formula1>
            <xm:f>プルダウン!$B$1:$B$22</xm:f>
          </x14:formula1>
          <xm:sqref>B5</xm:sqref>
        </x14:dataValidation>
        <x14:dataValidation type="list" allowBlank="1" showInputMessage="1" showErrorMessage="1" xr:uid="{DB6E9F2A-DCEC-4152-B0A1-47253D84F6DC}">
          <x14:formula1>
            <xm:f>プルダウン!$B$3:$B$22</xm:f>
          </x14:formula1>
          <xm:sqref>B18:B25 B6:B16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6621-4C4A-4161-8F7F-5450AA59A00C}">
  <dimension ref="A1:C22"/>
  <sheetViews>
    <sheetView workbookViewId="0">
      <selection activeCell="B17" sqref="A1:XFD1048576"/>
    </sheetView>
  </sheetViews>
  <sheetFormatPr defaultRowHeight="14.4" x14ac:dyDescent="0.3"/>
  <cols>
    <col min="2" max="2" width="34.33203125" bestFit="1" customWidth="1"/>
  </cols>
  <sheetData>
    <row r="1" spans="1:3" ht="17.399999999999999" x14ac:dyDescent="0.3">
      <c r="A1" s="61"/>
      <c r="B1" s="61" t="s">
        <v>57</v>
      </c>
      <c r="C1" s="62" t="s">
        <v>58</v>
      </c>
    </row>
    <row r="2" spans="1:3" ht="17.399999999999999" x14ac:dyDescent="0.3">
      <c r="A2" s="61" t="s">
        <v>59</v>
      </c>
      <c r="B2" s="61" t="str">
        <f>IF(おまかせカット!B9="","",おまかせカット!B9&amp;" おまかせカット")</f>
        <v>靴下 3足セット おまかせカット</v>
      </c>
      <c r="C2" s="62">
        <f>IF(B2="","",19800)</f>
        <v>19800</v>
      </c>
    </row>
    <row r="3" spans="1:3" ht="17.399999999999999" x14ac:dyDescent="0.3">
      <c r="A3" s="61">
        <v>1</v>
      </c>
      <c r="B3" s="61" t="str">
        <f>IF(おまかせカット!B10="","",おまかせカット!B10&amp;" おまかせカット")</f>
        <v/>
      </c>
      <c r="C3" s="62" t="str">
        <f t="shared" ref="C3:C22" si="0">IF(B3="","",19800)</f>
        <v/>
      </c>
    </row>
    <row r="4" spans="1:3" ht="17.399999999999999" x14ac:dyDescent="0.3">
      <c r="A4" s="61">
        <v>2</v>
      </c>
      <c r="B4" s="61" t="str">
        <f>IF(おまかせカット!B11="","",おまかせカット!B11&amp;" おまかせカット")</f>
        <v/>
      </c>
      <c r="C4" s="62" t="str">
        <f t="shared" si="0"/>
        <v/>
      </c>
    </row>
    <row r="5" spans="1:3" ht="17.399999999999999" x14ac:dyDescent="0.3">
      <c r="A5" s="61">
        <v>3</v>
      </c>
      <c r="B5" s="61" t="str">
        <f>IF(おまかせカット!B12="","",おまかせカット!B12&amp;" おまかせカット")</f>
        <v/>
      </c>
      <c r="C5" s="62" t="str">
        <f t="shared" si="0"/>
        <v/>
      </c>
    </row>
    <row r="6" spans="1:3" ht="17.399999999999999" x14ac:dyDescent="0.3">
      <c r="A6" s="61">
        <v>4</v>
      </c>
      <c r="B6" s="61" t="str">
        <f>IF(おまかせカット!B13="","",おまかせカット!B13&amp;" おまかせカット")</f>
        <v/>
      </c>
      <c r="C6" s="62" t="str">
        <f t="shared" si="0"/>
        <v/>
      </c>
    </row>
    <row r="7" spans="1:3" ht="17.399999999999999" x14ac:dyDescent="0.3">
      <c r="A7" s="61">
        <v>5</v>
      </c>
      <c r="B7" s="61" t="str">
        <f>IF(おまかせカット!B14="","",おまかせカット!B14&amp;" おまかせカット")</f>
        <v/>
      </c>
      <c r="C7" s="62" t="str">
        <f t="shared" si="0"/>
        <v/>
      </c>
    </row>
    <row r="8" spans="1:3" ht="17.399999999999999" x14ac:dyDescent="0.3">
      <c r="A8" s="61">
        <v>6</v>
      </c>
      <c r="B8" s="61" t="str">
        <f>IF(おまかせカット!B15="","",おまかせカット!B15&amp;" おまかせカット")</f>
        <v/>
      </c>
      <c r="C8" s="62" t="str">
        <f t="shared" si="0"/>
        <v/>
      </c>
    </row>
    <row r="9" spans="1:3" ht="17.399999999999999" x14ac:dyDescent="0.3">
      <c r="A9" s="61">
        <v>7</v>
      </c>
      <c r="B9" s="61" t="str">
        <f>IF(おまかせカット!B16="","",おまかせカット!B16&amp;" おまかせカット")</f>
        <v/>
      </c>
      <c r="C9" s="62" t="str">
        <f t="shared" si="0"/>
        <v/>
      </c>
    </row>
    <row r="10" spans="1:3" ht="17.399999999999999" x14ac:dyDescent="0.3">
      <c r="A10" s="61">
        <v>8</v>
      </c>
      <c r="B10" s="61" t="str">
        <f>IF(おまかせカット!B17="","",おまかせカット!B17&amp;" おまかせカット")</f>
        <v/>
      </c>
      <c r="C10" s="62" t="str">
        <f t="shared" si="0"/>
        <v/>
      </c>
    </row>
    <row r="11" spans="1:3" ht="17.399999999999999" x14ac:dyDescent="0.3">
      <c r="A11" s="61">
        <v>9</v>
      </c>
      <c r="B11" s="61" t="str">
        <f>IF(おまかせカット!B18="","",おまかせカット!B18&amp;" おまかせカット")</f>
        <v/>
      </c>
      <c r="C11" s="62" t="str">
        <f t="shared" si="0"/>
        <v/>
      </c>
    </row>
    <row r="12" spans="1:3" ht="17.399999999999999" x14ac:dyDescent="0.3">
      <c r="A12" s="61">
        <v>10</v>
      </c>
      <c r="B12" s="61" t="str">
        <f>IF(おまかせカット!B19="","",おまかせカット!B19&amp;" おまかせカット")</f>
        <v/>
      </c>
      <c r="C12" s="62" t="str">
        <f t="shared" si="0"/>
        <v/>
      </c>
    </row>
    <row r="13" spans="1:3" ht="17.399999999999999" x14ac:dyDescent="0.3">
      <c r="A13" s="61">
        <v>11</v>
      </c>
      <c r="B13" s="61" t="str">
        <f>IF(おまかせカット!B20="","",おまかせカット!B20&amp;" おまかせカット")</f>
        <v/>
      </c>
      <c r="C13" s="62" t="str">
        <f t="shared" si="0"/>
        <v/>
      </c>
    </row>
    <row r="14" spans="1:3" ht="17.399999999999999" x14ac:dyDescent="0.3">
      <c r="A14" s="61">
        <v>12</v>
      </c>
      <c r="B14" s="61" t="str">
        <f>IF(おまかせカット!B21="","",おまかせカット!B21&amp;" おまかせカット")</f>
        <v/>
      </c>
      <c r="C14" s="62" t="str">
        <f t="shared" si="0"/>
        <v/>
      </c>
    </row>
    <row r="15" spans="1:3" ht="17.399999999999999" x14ac:dyDescent="0.3">
      <c r="A15" s="61">
        <v>13</v>
      </c>
      <c r="B15" s="61" t="str">
        <f>IF(おまかせカット!B22="","",おまかせカット!B22&amp;" おまかせカット")</f>
        <v/>
      </c>
      <c r="C15" s="62" t="str">
        <f t="shared" si="0"/>
        <v/>
      </c>
    </row>
    <row r="16" spans="1:3" ht="17.399999999999999" x14ac:dyDescent="0.3">
      <c r="A16" s="61">
        <v>14</v>
      </c>
      <c r="B16" s="61" t="str">
        <f>IF(おまかせカット!B23="","",おまかせカット!B23&amp;" おまかせカット")</f>
        <v/>
      </c>
      <c r="C16" s="62" t="str">
        <f t="shared" si="0"/>
        <v/>
      </c>
    </row>
    <row r="17" spans="1:3" ht="17.399999999999999" x14ac:dyDescent="0.3">
      <c r="A17" s="61">
        <v>15</v>
      </c>
      <c r="B17" s="61" t="str">
        <f>IF(おまかせカット!B24="","",おまかせカット!B24&amp;" おまかせカット")</f>
        <v/>
      </c>
      <c r="C17" s="62" t="str">
        <f t="shared" si="0"/>
        <v/>
      </c>
    </row>
    <row r="18" spans="1:3" ht="17.399999999999999" x14ac:dyDescent="0.3">
      <c r="A18" s="61">
        <v>16</v>
      </c>
      <c r="B18" s="61" t="str">
        <f>IF(おまかせカット!B25="","",おまかせカット!B25&amp;" おまかせカット")</f>
        <v/>
      </c>
      <c r="C18" s="62" t="str">
        <f t="shared" si="0"/>
        <v/>
      </c>
    </row>
    <row r="19" spans="1:3" ht="17.399999999999999" x14ac:dyDescent="0.3">
      <c r="A19" s="61">
        <v>17</v>
      </c>
      <c r="B19" s="61" t="str">
        <f>IF(おまかせカット!B26="","",おまかせカット!B26&amp;" おまかせカット")</f>
        <v/>
      </c>
      <c r="C19" s="62" t="str">
        <f t="shared" si="0"/>
        <v/>
      </c>
    </row>
    <row r="20" spans="1:3" ht="17.399999999999999" x14ac:dyDescent="0.3">
      <c r="A20" s="61">
        <v>18</v>
      </c>
      <c r="B20" s="61" t="str">
        <f>IF(おまかせカット!B27="","",おまかせカット!B27&amp;" おまかせカット")</f>
        <v/>
      </c>
      <c r="C20" s="62" t="str">
        <f t="shared" si="0"/>
        <v/>
      </c>
    </row>
    <row r="21" spans="1:3" ht="17.399999999999999" x14ac:dyDescent="0.3">
      <c r="A21" s="61">
        <v>19</v>
      </c>
      <c r="B21" s="61" t="str">
        <f>IF(おまかせカット!B28="","",おまかせカット!B28&amp;" おまかせカット")</f>
        <v/>
      </c>
      <c r="C21" s="62" t="str">
        <f t="shared" si="0"/>
        <v/>
      </c>
    </row>
    <row r="22" spans="1:3" ht="17.399999999999999" x14ac:dyDescent="0.3">
      <c r="A22" s="61">
        <v>20</v>
      </c>
      <c r="B22" s="61" t="str">
        <f>IF(おまかせカット!B29="","",おまかせカット!B29&amp;" おまかせカット")</f>
        <v/>
      </c>
      <c r="C22" s="62" t="str">
        <f t="shared" si="0"/>
        <v/>
      </c>
    </row>
  </sheetData>
  <sheetProtection algorithmName="SHA-512" hashValue="2J5sEdNliKpcstYAdU5jIt64oNicrKoq06izL2pZ2XUlyxGT3otUHgLrhCPDQjoIpR+YIyp92zTzM0exlKTBWQ==" saltValue="KNSrfpeMm4vmTECBYDCWfQ==" spinCount="100000" sheet="1" objects="1" scenarios="1"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おまかせカット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kiipo</dc:creator>
  <cp:lastModifiedBy>masayuki katogi</cp:lastModifiedBy>
  <dcterms:created xsi:type="dcterms:W3CDTF">2024-09-27T02:41:30Z</dcterms:created>
  <dcterms:modified xsi:type="dcterms:W3CDTF">2024-10-11T09:46:14Z</dcterms:modified>
</cp:coreProperties>
</file>